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本社\共有\【本社】\営業管理部　物件フォルダ\◆ 韓国文化院ビル\○ 韓国文化院ビル （見直し 2013年6月以降）\　韓国文化院　ビルメンテナンス入札\2023年_ビルメンテナンス入札_韓国文化院ビル\"/>
    </mc:Choice>
  </mc:AlternateContent>
  <xr:revisionPtr revIDLastSave="0" documentId="8_{95C0CC5F-6170-4B51-8CBC-280DF04CE333}" xr6:coauthVersionLast="36" xr6:coauthVersionMax="36" xr10:uidLastSave="{00000000-0000-0000-0000-000000000000}"/>
  <bookViews>
    <workbookView xWindow="0" yWindow="0" windowWidth="28800" windowHeight="12780" xr2:uid="{00000000-000D-0000-FFFF-FFFF00000000}"/>
  </bookViews>
  <sheets>
    <sheet name="定期床・ガラス清掃明細" sheetId="63" r:id="rId1"/>
  </sheets>
  <definedNames>
    <definedName name="_xlnm.Print_Area" localSheetId="0">定期床・ガラス清掃明細!$A$1:$N$84</definedName>
  </definedNames>
  <calcPr calcId="191029"/>
</workbook>
</file>

<file path=xl/calcChain.xml><?xml version="1.0" encoding="utf-8"?>
<calcChain xmlns="http://schemas.openxmlformats.org/spreadsheetml/2006/main">
  <c r="I6" i="63" l="1"/>
  <c r="G63" i="63" l="1"/>
  <c r="L62" i="63"/>
  <c r="L61" i="63"/>
  <c r="L63" i="63" s="1"/>
  <c r="I60" i="63"/>
  <c r="I59" i="63"/>
  <c r="I58" i="63"/>
  <c r="G51" i="63"/>
  <c r="G65" i="63" s="1"/>
  <c r="L50" i="63"/>
  <c r="L49" i="63"/>
  <c r="I48" i="63"/>
  <c r="I47" i="63"/>
  <c r="I46" i="63"/>
  <c r="G45" i="63"/>
  <c r="L44" i="63"/>
  <c r="L43" i="63"/>
  <c r="I42" i="63"/>
  <c r="I41" i="63"/>
  <c r="I40" i="63"/>
  <c r="L56" i="63"/>
  <c r="L55" i="63"/>
  <c r="I54" i="63"/>
  <c r="I53" i="63"/>
  <c r="I52" i="63"/>
  <c r="G57" i="63"/>
  <c r="L35" i="63"/>
  <c r="L36" i="63"/>
  <c r="L29" i="63"/>
  <c r="L30" i="63" s="1"/>
  <c r="L23" i="63"/>
  <c r="I25" i="63"/>
  <c r="I26" i="63"/>
  <c r="I27" i="63"/>
  <c r="I28" i="63"/>
  <c r="I31" i="63"/>
  <c r="I32" i="63"/>
  <c r="I33" i="63"/>
  <c r="I34" i="63"/>
  <c r="I18" i="63"/>
  <c r="L10" i="63"/>
  <c r="L11" i="63" s="1"/>
  <c r="L19" i="63"/>
  <c r="L20" i="63"/>
  <c r="L21" i="63"/>
  <c r="L22" i="63"/>
  <c r="I12" i="63"/>
  <c r="I13" i="63"/>
  <c r="I14" i="63"/>
  <c r="I15" i="63"/>
  <c r="I16" i="63"/>
  <c r="I17" i="63"/>
  <c r="I9" i="63"/>
  <c r="I7" i="63"/>
  <c r="I8" i="63"/>
  <c r="L75" i="63"/>
  <c r="L77" i="63"/>
  <c r="L79" i="63"/>
  <c r="L81" i="63"/>
  <c r="I74" i="63"/>
  <c r="I76" i="63"/>
  <c r="I78" i="63"/>
  <c r="I80" i="63"/>
  <c r="G37" i="63"/>
  <c r="G30" i="63"/>
  <c r="G11" i="63"/>
  <c r="G24" i="63"/>
  <c r="G83" i="63"/>
  <c r="I45" i="63" l="1"/>
  <c r="I37" i="63"/>
  <c r="L37" i="63"/>
  <c r="L51" i="63"/>
  <c r="L45" i="63"/>
  <c r="I83" i="63"/>
  <c r="I84" i="63" s="1"/>
  <c r="L83" i="63"/>
  <c r="L84" i="63" s="1"/>
  <c r="I11" i="63"/>
  <c r="I24" i="63"/>
  <c r="L24" i="63"/>
  <c r="I30" i="63"/>
  <c r="L57" i="63"/>
  <c r="L65" i="63" s="1"/>
  <c r="I51" i="63"/>
  <c r="I63" i="63"/>
  <c r="I57" i="63"/>
  <c r="G39" i="63"/>
  <c r="G66" i="63" s="1"/>
  <c r="L39" i="63" l="1"/>
  <c r="I39" i="63"/>
  <c r="I65" i="63"/>
  <c r="L66" i="63"/>
  <c r="L67" i="63" s="1"/>
  <c r="I66" i="63" l="1"/>
  <c r="I67" i="63" s="1"/>
</calcChain>
</file>

<file path=xl/sharedStrings.xml><?xml version="1.0" encoding="utf-8"?>
<sst xmlns="http://schemas.openxmlformats.org/spreadsheetml/2006/main" count="336" uniqueCount="80">
  <si>
    <t>階</t>
    <rPh sb="0" eb="1">
      <t>カイ</t>
    </rPh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</si>
  <si>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</si>
  <si>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</si>
  <si>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</si>
  <si>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4階</t>
    <rPh sb="1" eb="2">
      <t>カイ</t>
    </rPh>
    <phoneticPr fontId="1"/>
  </si>
  <si>
    <t>ガラス</t>
    <phoneticPr fontId="1"/>
  </si>
  <si>
    <t>共用部</t>
    <rPh sb="0" eb="2">
      <t>キョウヨウ</t>
    </rPh>
    <rPh sb="2" eb="3">
      <t>ブ</t>
    </rPh>
    <phoneticPr fontId="1"/>
  </si>
  <si>
    <t>専用部</t>
    <rPh sb="0" eb="2">
      <t>センヨウ</t>
    </rPh>
    <rPh sb="2" eb="3">
      <t>ブ</t>
    </rPh>
    <phoneticPr fontId="1"/>
  </si>
  <si>
    <t>　男女トイレ</t>
    <rPh sb="1" eb="3">
      <t>ダンジョ</t>
    </rPh>
    <phoneticPr fontId="1"/>
  </si>
  <si>
    <t>　客席</t>
    <rPh sb="1" eb="3">
      <t>キャクセキ</t>
    </rPh>
    <phoneticPr fontId="1"/>
  </si>
  <si>
    <t>場所</t>
    <rPh sb="0" eb="1">
      <t>バ</t>
    </rPh>
    <rPh sb="1" eb="2">
      <t>トコロ</t>
    </rPh>
    <phoneticPr fontId="1"/>
  </si>
  <si>
    <t>周期</t>
    <rPh sb="0" eb="1">
      <t>シュウ</t>
    </rPh>
    <rPh sb="1" eb="2">
      <t>キ</t>
    </rPh>
    <phoneticPr fontId="1"/>
  </si>
  <si>
    <t>全館</t>
    <rPh sb="0" eb="2">
      <t>ゼンカン</t>
    </rPh>
    <phoneticPr fontId="1"/>
  </si>
  <si>
    <t>床材</t>
    <rPh sb="0" eb="1">
      <t>ユカ</t>
    </rPh>
    <rPh sb="1" eb="2">
      <t>ザイ</t>
    </rPh>
    <phoneticPr fontId="1"/>
  </si>
  <si>
    <t>　石材</t>
    <rPh sb="1" eb="3">
      <t>セキザイ</t>
    </rPh>
    <phoneticPr fontId="1"/>
  </si>
  <si>
    <t>年2回</t>
    <rPh sb="0" eb="1">
      <t>ネン</t>
    </rPh>
    <rPh sb="2" eb="3">
      <t>カイ</t>
    </rPh>
    <phoneticPr fontId="1"/>
  </si>
  <si>
    <t>　駐車場、車路</t>
    <rPh sb="1" eb="3">
      <t>チュウシャ</t>
    </rPh>
    <rPh sb="3" eb="4">
      <t>ジョウ</t>
    </rPh>
    <rPh sb="5" eb="6">
      <t>シャ</t>
    </rPh>
    <rPh sb="6" eb="7">
      <t>ロ</t>
    </rPh>
    <phoneticPr fontId="1"/>
  </si>
  <si>
    <t>　駐車場管理室</t>
    <rPh sb="1" eb="3">
      <t>チュウシャ</t>
    </rPh>
    <rPh sb="3" eb="4">
      <t>ジョウ</t>
    </rPh>
    <rPh sb="4" eb="7">
      <t>カンリシツ</t>
    </rPh>
    <phoneticPr fontId="1"/>
  </si>
  <si>
    <t>　塩ビ系</t>
    <rPh sb="1" eb="2">
      <t>エン</t>
    </rPh>
    <rPh sb="3" eb="4">
      <t>ケイ</t>
    </rPh>
    <phoneticPr fontId="1"/>
  </si>
  <si>
    <t xml:space="preserve">  ELVﾎｰﾙ、廊下</t>
    <rPh sb="9" eb="11">
      <t>ロウカ</t>
    </rPh>
    <phoneticPr fontId="1"/>
  </si>
  <si>
    <t>　舞台</t>
    <rPh sb="1" eb="3">
      <t>ブタイ</t>
    </rPh>
    <phoneticPr fontId="1"/>
  </si>
  <si>
    <t>　身障者用トイレ</t>
    <rPh sb="1" eb="4">
      <t>シンショウシャ</t>
    </rPh>
    <rPh sb="4" eb="5">
      <t>ヨウ</t>
    </rPh>
    <phoneticPr fontId="1"/>
  </si>
  <si>
    <t>　北側通路</t>
    <rPh sb="1" eb="3">
      <t>キタガワ</t>
    </rPh>
    <rPh sb="3" eb="5">
      <t>ツウロ</t>
    </rPh>
    <phoneticPr fontId="1"/>
  </si>
  <si>
    <t>　南側通路</t>
    <rPh sb="1" eb="3">
      <t>ミナミガワ</t>
    </rPh>
    <rPh sb="3" eb="5">
      <t>ツウロ</t>
    </rPh>
    <phoneticPr fontId="1"/>
  </si>
  <si>
    <t>　メイク室　2</t>
    <rPh sb="4" eb="5">
      <t>シツ</t>
    </rPh>
    <phoneticPr fontId="1"/>
  </si>
  <si>
    <t>　メイク室　1</t>
    <rPh sb="4" eb="5">
      <t>シツ</t>
    </rPh>
    <phoneticPr fontId="1"/>
  </si>
  <si>
    <t>　屋内階段（ELV側）</t>
    <rPh sb="1" eb="3">
      <t>オクナイ</t>
    </rPh>
    <rPh sb="3" eb="5">
      <t>カイダン</t>
    </rPh>
    <rPh sb="9" eb="10">
      <t>ガワ</t>
    </rPh>
    <phoneticPr fontId="1"/>
  </si>
  <si>
    <t>　屋内階段（舞台側）</t>
    <rPh sb="1" eb="3">
      <t>オクナイ</t>
    </rPh>
    <rPh sb="3" eb="5">
      <t>カイダン</t>
    </rPh>
    <rPh sb="6" eb="8">
      <t>ブタイ</t>
    </rPh>
    <rPh sb="8" eb="9">
      <t>ガワ</t>
    </rPh>
    <phoneticPr fontId="1"/>
  </si>
  <si>
    <t>　図書映像資料室</t>
    <rPh sb="1" eb="3">
      <t>トショ</t>
    </rPh>
    <rPh sb="3" eb="5">
      <t>エイゾウ</t>
    </rPh>
    <rPh sb="5" eb="8">
      <t>シリョウシツ</t>
    </rPh>
    <phoneticPr fontId="1"/>
  </si>
  <si>
    <t>　セミナー室</t>
    <rPh sb="5" eb="6">
      <t>シツ</t>
    </rPh>
    <phoneticPr fontId="1"/>
  </si>
  <si>
    <t>区分</t>
    <rPh sb="0" eb="2">
      <t>クブン</t>
    </rPh>
    <phoneticPr fontId="1"/>
  </si>
  <si>
    <t>　4階計</t>
    <rPh sb="2" eb="3">
      <t>カイ</t>
    </rPh>
    <rPh sb="3" eb="4">
      <t>ケイ</t>
    </rPh>
    <phoneticPr fontId="1"/>
  </si>
  <si>
    <t>　3階計</t>
    <rPh sb="2" eb="3">
      <t>カイ</t>
    </rPh>
    <rPh sb="3" eb="4">
      <t>ケイ</t>
    </rPh>
    <phoneticPr fontId="1"/>
  </si>
  <si>
    <t>　2階計</t>
    <rPh sb="2" eb="3">
      <t>カイ</t>
    </rPh>
    <rPh sb="3" eb="4">
      <t>ケイ</t>
    </rPh>
    <phoneticPr fontId="1"/>
  </si>
  <si>
    <t>　1階計</t>
    <rPh sb="2" eb="3">
      <t>カイ</t>
    </rPh>
    <rPh sb="3" eb="4">
      <t>ケイ</t>
    </rPh>
    <phoneticPr fontId="1"/>
  </si>
  <si>
    <t xml:space="preserve">  ﾋﾟﾛﾃｨ、ｴﾝﾄﾗﾝｽ、ELVﾎｰﾙ</t>
    <phoneticPr fontId="1"/>
  </si>
  <si>
    <t>　ギャラリーＭ1</t>
    <phoneticPr fontId="1"/>
  </si>
  <si>
    <t>　フローリング</t>
    <phoneticPr fontId="1"/>
  </si>
  <si>
    <t>　ラウンジ</t>
    <phoneticPr fontId="1"/>
  </si>
  <si>
    <t xml:space="preserve">  ELVﾎｰﾙ</t>
    <phoneticPr fontId="1"/>
  </si>
  <si>
    <t>　タイルカーペット</t>
    <phoneticPr fontId="1"/>
  </si>
  <si>
    <t>　サランバン</t>
    <phoneticPr fontId="1"/>
  </si>
  <si>
    <t>　①～③通り、A～B通り</t>
    <rPh sb="4" eb="5">
      <t>ドオ</t>
    </rPh>
    <rPh sb="10" eb="11">
      <t>ドオ</t>
    </rPh>
    <phoneticPr fontId="1"/>
  </si>
  <si>
    <t>　C～E通り</t>
    <rPh sb="4" eb="5">
      <t>ドオ</t>
    </rPh>
    <phoneticPr fontId="1"/>
  </si>
  <si>
    <t>　⑧～④通り、⑪～⑫通り</t>
    <rPh sb="4" eb="5">
      <t>ドオ</t>
    </rPh>
    <rPh sb="10" eb="11">
      <t>ドオ</t>
    </rPh>
    <phoneticPr fontId="1"/>
  </si>
  <si>
    <t>　④～⑤通り、D～B通り</t>
    <rPh sb="4" eb="5">
      <t>ドオ</t>
    </rPh>
    <rPh sb="10" eb="11">
      <t>ドオ</t>
    </rPh>
    <phoneticPr fontId="1"/>
  </si>
  <si>
    <t>　ガラス外面</t>
    <rPh sb="4" eb="5">
      <t>ガイ</t>
    </rPh>
    <rPh sb="5" eb="6">
      <t>メン</t>
    </rPh>
    <phoneticPr fontId="1"/>
  </si>
  <si>
    <t>　ガラス内面</t>
    <rPh sb="4" eb="5">
      <t>ウチ</t>
    </rPh>
    <rPh sb="5" eb="6">
      <t>メン</t>
    </rPh>
    <phoneticPr fontId="1"/>
  </si>
  <si>
    <t>　ガラス内面</t>
    <rPh sb="4" eb="5">
      <t>ナイ</t>
    </rPh>
    <rPh sb="5" eb="6">
      <t>メン</t>
    </rPh>
    <phoneticPr fontId="1"/>
  </si>
  <si>
    <t>内面</t>
    <rPh sb="0" eb="2">
      <t>ナイメン</t>
    </rPh>
    <phoneticPr fontId="1"/>
  </si>
  <si>
    <t>外面</t>
    <rPh sb="0" eb="2">
      <t>ガイメン</t>
    </rPh>
    <phoneticPr fontId="1"/>
  </si>
  <si>
    <t>切　　 　捨</t>
    <rPh sb="0" eb="1">
      <t>キ</t>
    </rPh>
    <rPh sb="5" eb="6">
      <t>シャ</t>
    </rPh>
    <phoneticPr fontId="1"/>
  </si>
  <si>
    <t>－</t>
    <phoneticPr fontId="1"/>
  </si>
  <si>
    <t>明細－１</t>
    <rPh sb="0" eb="2">
      <t>メイサイ</t>
    </rPh>
    <phoneticPr fontId="1"/>
  </si>
  <si>
    <t>明細－２</t>
    <rPh sb="0" eb="2">
      <t>メイサイ</t>
    </rPh>
    <phoneticPr fontId="1"/>
  </si>
  <si>
    <t>年額合計</t>
    <rPh sb="0" eb="2">
      <t>ネンガク</t>
    </rPh>
    <rPh sb="2" eb="3">
      <t>ゴウ</t>
    </rPh>
    <rPh sb="3" eb="4">
      <t>ケイ</t>
    </rPh>
    <phoneticPr fontId="1"/>
  </si>
  <si>
    <t>月割額（×1/12）</t>
    <rPh sb="0" eb="2">
      <t>ツキワリ</t>
    </rPh>
    <rPh sb="2" eb="3">
      <t>ガク</t>
    </rPh>
    <phoneticPr fontId="1"/>
  </si>
  <si>
    <t>1階～4階合計</t>
    <rPh sb="1" eb="2">
      <t>カイ</t>
    </rPh>
    <rPh sb="4" eb="5">
      <t>カイ</t>
    </rPh>
    <rPh sb="5" eb="7">
      <t>ゴウケイ</t>
    </rPh>
    <rPh sb="6" eb="7">
      <t>ケイ</t>
    </rPh>
    <phoneticPr fontId="1"/>
  </si>
  <si>
    <t>材質</t>
    <rPh sb="0" eb="2">
      <t>ザイシツ</t>
    </rPh>
    <phoneticPr fontId="1"/>
  </si>
  <si>
    <t>5階</t>
    <rPh sb="1" eb="2">
      <t>カイ</t>
    </rPh>
    <phoneticPr fontId="1"/>
  </si>
  <si>
    <t>　5階計</t>
    <rPh sb="2" eb="3">
      <t>カイ</t>
    </rPh>
    <rPh sb="3" eb="4">
      <t>ケイ</t>
    </rPh>
    <phoneticPr fontId="1"/>
  </si>
  <si>
    <t>6階</t>
    <rPh sb="1" eb="2">
      <t>カイ</t>
    </rPh>
    <phoneticPr fontId="1"/>
  </si>
  <si>
    <t>　6階計</t>
    <rPh sb="2" eb="3">
      <t>カイ</t>
    </rPh>
    <rPh sb="3" eb="4">
      <t>ケイ</t>
    </rPh>
    <phoneticPr fontId="1"/>
  </si>
  <si>
    <t>タイルカーペット</t>
    <phoneticPr fontId="1"/>
  </si>
  <si>
    <t>　屋内階段</t>
    <rPh sb="1" eb="3">
      <t>オクナイ</t>
    </rPh>
    <rPh sb="3" eb="5">
      <t>カイダン</t>
    </rPh>
    <phoneticPr fontId="1"/>
  </si>
  <si>
    <t>　サービスルーム</t>
    <phoneticPr fontId="1"/>
  </si>
  <si>
    <t>　専用室</t>
    <rPh sb="1" eb="4">
      <t>センヨウシツ</t>
    </rPh>
    <phoneticPr fontId="1"/>
  </si>
  <si>
    <t>7階</t>
    <rPh sb="1" eb="2">
      <t>カイ</t>
    </rPh>
    <phoneticPr fontId="1"/>
  </si>
  <si>
    <t>　7階計</t>
    <rPh sb="2" eb="3">
      <t>カイ</t>
    </rPh>
    <rPh sb="3" eb="4">
      <t>ケイ</t>
    </rPh>
    <phoneticPr fontId="1"/>
  </si>
  <si>
    <t>8階</t>
    <rPh sb="1" eb="2">
      <t>カイ</t>
    </rPh>
    <phoneticPr fontId="1"/>
  </si>
  <si>
    <t>　8階計</t>
    <rPh sb="2" eb="3">
      <t>カイ</t>
    </rPh>
    <rPh sb="3" eb="4">
      <t>ケイ</t>
    </rPh>
    <phoneticPr fontId="1"/>
  </si>
  <si>
    <t>5階～8階合計</t>
    <rPh sb="1" eb="2">
      <t>カイ</t>
    </rPh>
    <rPh sb="4" eb="5">
      <t>カイ</t>
    </rPh>
    <rPh sb="5" eb="7">
      <t>ゴウケイ</t>
    </rPh>
    <rPh sb="6" eb="7">
      <t>ケイ</t>
    </rPh>
    <phoneticPr fontId="1"/>
  </si>
  <si>
    <t>―</t>
    <phoneticPr fontId="1"/>
  </si>
  <si>
    <t>―</t>
    <phoneticPr fontId="1"/>
  </si>
  <si>
    <t>　</t>
    <phoneticPr fontId="1"/>
  </si>
  <si>
    <t>韓国文化院ビル　床定期清掃業務費明細書</t>
    <rPh sb="0" eb="2">
      <t>カンコク</t>
    </rPh>
    <rPh sb="2" eb="5">
      <t>ブンカイン</t>
    </rPh>
    <rPh sb="8" eb="9">
      <t>ユカ</t>
    </rPh>
    <rPh sb="9" eb="11">
      <t>テイキ</t>
    </rPh>
    <rPh sb="11" eb="13">
      <t>セイソウ</t>
    </rPh>
    <rPh sb="13" eb="15">
      <t>ギョウム</t>
    </rPh>
    <rPh sb="15" eb="16">
      <t>ヒ</t>
    </rPh>
    <rPh sb="16" eb="19">
      <t>メイサイショ</t>
    </rPh>
    <phoneticPr fontId="1"/>
  </si>
  <si>
    <t>韓国文化院ビル　ガラス清掃業務費明細書</t>
    <rPh sb="0" eb="2">
      <t>カンコク</t>
    </rPh>
    <rPh sb="2" eb="5">
      <t>ブンカイン</t>
    </rPh>
    <rPh sb="11" eb="13">
      <t>セイソウ</t>
    </rPh>
    <rPh sb="13" eb="15">
      <t>ギョウム</t>
    </rPh>
    <rPh sb="15" eb="16">
      <t>ヒ</t>
    </rPh>
    <rPh sb="16" eb="18">
      <t>メイサイ</t>
    </rPh>
    <rPh sb="18" eb="19">
      <t>ショ</t>
    </rPh>
    <phoneticPr fontId="1"/>
  </si>
  <si>
    <t>単価</t>
    <rPh sb="0" eb="2">
      <t>タンカ</t>
    </rPh>
    <phoneticPr fontId="1"/>
  </si>
  <si>
    <t>面積[㎡]</t>
    <rPh sb="0" eb="2">
      <t>メンセキ</t>
    </rPh>
    <phoneticPr fontId="1"/>
  </si>
  <si>
    <t>定期清掃費[円]</t>
    <rPh sb="0" eb="2">
      <t>テイキ</t>
    </rPh>
    <rPh sb="2" eb="4">
      <t>セイソウ</t>
    </rPh>
    <rPh sb="4" eb="5">
      <t>ヒ</t>
    </rPh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</si>
</sst>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;[Red]\-#,##0\ "/>
    <numFmt numFmtId="178" formatCode="#,##0;&quot;▲ &quot;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176" fontId="6" fillId="0" borderId="11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distributed" vertical="center" indent="2"/>
    </xf>
    <xf numFmtId="0" fontId="6" fillId="0" borderId="30" xfId="0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distributed" vertical="center" indent="2"/>
    </xf>
    <xf numFmtId="0" fontId="6" fillId="0" borderId="33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horizontal="distributed" vertical="center" indent="2"/>
    </xf>
    <xf numFmtId="0" fontId="6" fillId="0" borderId="36" xfId="0" applyFont="1" applyFill="1" applyBorder="1" applyAlignment="1">
      <alignment horizontal="center" vertical="center"/>
    </xf>
    <xf numFmtId="176" fontId="6" fillId="0" borderId="3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horizontal="left" vertical="center"/>
    </xf>
    <xf numFmtId="176" fontId="6" fillId="0" borderId="38" xfId="0" applyNumberFormat="1" applyFont="1" applyFill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distributed" vertical="center" indent="2"/>
    </xf>
    <xf numFmtId="0" fontId="8" fillId="0" borderId="41" xfId="0" applyFont="1" applyFill="1" applyBorder="1" applyAlignment="1">
      <alignment horizontal="center" vertical="center"/>
    </xf>
    <xf numFmtId="176" fontId="8" fillId="0" borderId="4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176" fontId="6" fillId="0" borderId="42" xfId="0" applyNumberFormat="1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176" fontId="6" fillId="0" borderId="45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distributed" vertical="center" indent="2"/>
    </xf>
    <xf numFmtId="176" fontId="6" fillId="0" borderId="21" xfId="0" applyNumberFormat="1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distributed" vertical="center" indent="2"/>
    </xf>
    <xf numFmtId="0" fontId="6" fillId="0" borderId="49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176" fontId="8" fillId="0" borderId="50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2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/>
    </xf>
    <xf numFmtId="0" fontId="6" fillId="0" borderId="65" xfId="0" applyFont="1" applyFill="1" applyBorder="1" applyAlignment="1">
      <alignment horizontal="left" vertical="center"/>
    </xf>
    <xf numFmtId="0" fontId="6" fillId="0" borderId="7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left" vertical="center"/>
    </xf>
    <xf numFmtId="0" fontId="6" fillId="0" borderId="78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178" fontId="6" fillId="0" borderId="84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14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horizontal="right" vertical="center"/>
    </xf>
    <xf numFmtId="178" fontId="6" fillId="0" borderId="15" xfId="0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right" vertical="center"/>
    </xf>
    <xf numFmtId="178" fontId="6" fillId="0" borderId="79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right" vertical="center"/>
    </xf>
    <xf numFmtId="178" fontId="6" fillId="0" borderId="75" xfId="0" applyNumberFormat="1" applyFont="1" applyFill="1" applyBorder="1" applyAlignment="1">
      <alignment horizontal="right" vertical="center"/>
    </xf>
    <xf numFmtId="178" fontId="6" fillId="0" borderId="23" xfId="0" applyNumberFormat="1" applyFont="1" applyFill="1" applyBorder="1" applyAlignment="1">
      <alignment horizontal="right" vertical="center"/>
    </xf>
    <xf numFmtId="178" fontId="6" fillId="0" borderId="73" xfId="0" applyNumberFormat="1" applyFont="1" applyFill="1" applyBorder="1" applyAlignment="1">
      <alignment horizontal="right" vertical="center"/>
    </xf>
    <xf numFmtId="178" fontId="6" fillId="0" borderId="89" xfId="1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8" fontId="3" fillId="0" borderId="60" xfId="0" applyNumberFormat="1" applyFont="1" applyFill="1" applyBorder="1" applyAlignment="1">
      <alignment vertical="center"/>
    </xf>
    <xf numFmtId="178" fontId="6" fillId="0" borderId="52" xfId="1" applyNumberFormat="1" applyFont="1" applyFill="1" applyBorder="1" applyAlignment="1">
      <alignment horizontal="right" vertical="center"/>
    </xf>
    <xf numFmtId="178" fontId="3" fillId="0" borderId="22" xfId="0" applyNumberFormat="1" applyFont="1" applyFill="1" applyBorder="1" applyAlignment="1">
      <alignment horizontal="right" vertical="center"/>
    </xf>
    <xf numFmtId="178" fontId="3" fillId="0" borderId="61" xfId="0" applyNumberFormat="1" applyFont="1" applyFill="1" applyBorder="1" applyAlignment="1">
      <alignment horizontal="right" vertical="center"/>
    </xf>
    <xf numFmtId="178" fontId="6" fillId="0" borderId="90" xfId="0" applyNumberFormat="1" applyFont="1" applyFill="1" applyBorder="1" applyAlignment="1">
      <alignment horizontal="right" vertical="center"/>
    </xf>
    <xf numFmtId="178" fontId="6" fillId="0" borderId="70" xfId="0" applyNumberFormat="1" applyFont="1" applyFill="1" applyBorder="1" applyAlignment="1">
      <alignment horizontal="right" vertical="center"/>
    </xf>
    <xf numFmtId="178" fontId="6" fillId="0" borderId="78" xfId="0" applyNumberFormat="1" applyFont="1" applyFill="1" applyBorder="1" applyAlignment="1">
      <alignment horizontal="right" vertical="center"/>
    </xf>
    <xf numFmtId="178" fontId="6" fillId="0" borderId="69" xfId="0" applyNumberFormat="1" applyFont="1" applyFill="1" applyBorder="1" applyAlignment="1">
      <alignment horizontal="right" vertical="center"/>
    </xf>
    <xf numFmtId="178" fontId="6" fillId="0" borderId="71" xfId="0" applyNumberFormat="1" applyFont="1" applyFill="1" applyBorder="1" applyAlignment="1">
      <alignment horizontal="right" vertical="center"/>
    </xf>
    <xf numFmtId="178" fontId="8" fillId="0" borderId="91" xfId="0" applyNumberFormat="1" applyFont="1" applyFill="1" applyBorder="1" applyAlignment="1">
      <alignment horizontal="right" vertical="center"/>
    </xf>
    <xf numFmtId="178" fontId="8" fillId="0" borderId="21" xfId="0" applyNumberFormat="1" applyFont="1" applyFill="1" applyBorder="1" applyAlignment="1">
      <alignment horizontal="right" vertical="center"/>
    </xf>
    <xf numFmtId="178" fontId="8" fillId="0" borderId="27" xfId="0" applyNumberFormat="1" applyFont="1" applyFill="1" applyBorder="1" applyAlignment="1">
      <alignment horizontal="right" vertical="center"/>
    </xf>
    <xf numFmtId="178" fontId="8" fillId="0" borderId="51" xfId="0" applyNumberFormat="1" applyFont="1" applyFill="1" applyBorder="1" applyAlignment="1">
      <alignment horizontal="right" vertical="center"/>
    </xf>
    <xf numFmtId="178" fontId="8" fillId="0" borderId="72" xfId="0" applyNumberFormat="1" applyFont="1" applyFill="1" applyBorder="1" applyAlignment="1">
      <alignment horizontal="right" vertical="center"/>
    </xf>
    <xf numFmtId="178" fontId="6" fillId="0" borderId="79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78" fontId="6" fillId="0" borderId="75" xfId="0" applyNumberFormat="1" applyFont="1" applyFill="1" applyBorder="1" applyAlignment="1">
      <alignment vertical="center"/>
    </xf>
    <xf numFmtId="178" fontId="6" fillId="0" borderId="89" xfId="0" applyNumberFormat="1" applyFont="1" applyFill="1" applyBorder="1" applyAlignment="1">
      <alignment horizontal="right" vertical="center"/>
    </xf>
    <xf numFmtId="178" fontId="6" fillId="0" borderId="22" xfId="0" applyNumberFormat="1" applyFont="1" applyFill="1" applyBorder="1" applyAlignment="1">
      <alignment horizontal="right" vertical="center"/>
    </xf>
    <xf numFmtId="178" fontId="6" fillId="0" borderId="60" xfId="0" applyNumberFormat="1" applyFont="1" applyFill="1" applyBorder="1" applyAlignment="1">
      <alignment horizontal="right" vertical="center"/>
    </xf>
    <xf numFmtId="178" fontId="6" fillId="0" borderId="52" xfId="0" applyNumberFormat="1" applyFont="1" applyFill="1" applyBorder="1" applyAlignment="1">
      <alignment horizontal="right" vertical="center"/>
    </xf>
    <xf numFmtId="178" fontId="6" fillId="0" borderId="61" xfId="0" applyNumberFormat="1" applyFont="1" applyFill="1" applyBorder="1" applyAlignment="1">
      <alignment horizontal="right" vertical="center"/>
    </xf>
    <xf numFmtId="178" fontId="6" fillId="0" borderId="84" xfId="0" applyNumberFormat="1" applyFont="1" applyFill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vertical="center"/>
    </xf>
    <xf numFmtId="178" fontId="6" fillId="0" borderId="64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73" xfId="0" applyNumberFormat="1" applyFont="1" applyFill="1" applyBorder="1" applyAlignment="1">
      <alignment vertical="center"/>
    </xf>
    <xf numFmtId="178" fontId="6" fillId="0" borderId="79" xfId="1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75" xfId="0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vertical="center"/>
    </xf>
    <xf numFmtId="178" fontId="3" fillId="0" borderId="73" xfId="0" applyNumberFormat="1" applyFont="1" applyFill="1" applyBorder="1" applyAlignment="1">
      <alignment vertical="center"/>
    </xf>
    <xf numFmtId="178" fontId="6" fillId="0" borderId="92" xfId="0" applyNumberFormat="1" applyFont="1" applyFill="1" applyBorder="1" applyAlignment="1">
      <alignment horizontal="right" vertical="center"/>
    </xf>
    <xf numFmtId="178" fontId="6" fillId="0" borderId="25" xfId="0" applyNumberFormat="1" applyFont="1" applyFill="1" applyBorder="1" applyAlignment="1">
      <alignment horizontal="right" vertical="center"/>
    </xf>
    <xf numFmtId="178" fontId="6" fillId="0" borderId="76" xfId="0" applyNumberFormat="1" applyFont="1" applyFill="1" applyBorder="1" applyAlignment="1">
      <alignment horizontal="right" vertical="center"/>
    </xf>
    <xf numFmtId="178" fontId="6" fillId="0" borderId="65" xfId="0" applyNumberFormat="1" applyFont="1" applyFill="1" applyBorder="1" applyAlignment="1">
      <alignment horizontal="right" vertical="center"/>
    </xf>
    <xf numFmtId="178" fontId="6" fillId="0" borderId="66" xfId="0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178" fontId="3" fillId="0" borderId="73" xfId="0" applyNumberFormat="1" applyFont="1" applyFill="1" applyBorder="1" applyAlignment="1">
      <alignment horizontal="right" vertical="center"/>
    </xf>
    <xf numFmtId="178" fontId="6" fillId="0" borderId="22" xfId="1" applyNumberFormat="1" applyFont="1" applyFill="1" applyBorder="1" applyAlignment="1">
      <alignment vertical="center"/>
    </xf>
    <xf numFmtId="178" fontId="6" fillId="0" borderId="60" xfId="1" applyNumberFormat="1" applyFont="1" applyFill="1" applyBorder="1" applyAlignment="1">
      <alignment vertical="center"/>
    </xf>
    <xf numFmtId="178" fontId="6" fillId="0" borderId="22" xfId="1" applyNumberFormat="1" applyFont="1" applyFill="1" applyBorder="1" applyAlignment="1">
      <alignment horizontal="right" vertical="center"/>
    </xf>
    <xf numFmtId="178" fontId="6" fillId="0" borderId="61" xfId="1" applyNumberFormat="1" applyFont="1" applyFill="1" applyBorder="1" applyAlignment="1">
      <alignment horizontal="right" vertical="center"/>
    </xf>
    <xf numFmtId="178" fontId="6" fillId="0" borderId="90" xfId="1" applyNumberFormat="1" applyFont="1" applyFill="1" applyBorder="1" applyAlignment="1">
      <alignment horizontal="right" vertical="center"/>
    </xf>
    <xf numFmtId="178" fontId="3" fillId="0" borderId="70" xfId="0" applyNumberFormat="1" applyFont="1" applyFill="1" applyBorder="1" applyAlignment="1">
      <alignment horizontal="right" vertical="center"/>
    </xf>
    <xf numFmtId="178" fontId="3" fillId="0" borderId="78" xfId="0" applyNumberFormat="1" applyFont="1" applyFill="1" applyBorder="1" applyAlignment="1">
      <alignment horizontal="right" vertical="center"/>
    </xf>
    <xf numFmtId="178" fontId="6" fillId="0" borderId="69" xfId="1" applyNumberFormat="1" applyFont="1" applyFill="1" applyBorder="1" applyAlignment="1">
      <alignment horizontal="right" vertical="center"/>
    </xf>
    <xf numFmtId="178" fontId="3" fillId="0" borderId="71" xfId="0" applyNumberFormat="1" applyFont="1" applyFill="1" applyBorder="1" applyAlignment="1">
      <alignment horizontal="right" vertical="center"/>
    </xf>
    <xf numFmtId="178" fontId="8" fillId="0" borderId="91" xfId="1" applyNumberFormat="1" applyFont="1" applyFill="1" applyBorder="1" applyAlignment="1">
      <alignment vertical="center"/>
    </xf>
    <xf numFmtId="178" fontId="8" fillId="0" borderId="21" xfId="1" applyNumberFormat="1" applyFont="1" applyFill="1" applyBorder="1" applyAlignment="1">
      <alignment vertical="center"/>
    </xf>
    <xf numFmtId="178" fontId="8" fillId="0" borderId="27" xfId="1" applyNumberFormat="1" applyFont="1" applyFill="1" applyBorder="1" applyAlignment="1">
      <alignment vertical="center"/>
    </xf>
    <xf numFmtId="178" fontId="8" fillId="0" borderId="51" xfId="1" applyNumberFormat="1" applyFont="1" applyFill="1" applyBorder="1" applyAlignment="1">
      <alignment vertical="center"/>
    </xf>
    <xf numFmtId="178" fontId="8" fillId="0" borderId="72" xfId="1" applyNumberFormat="1" applyFont="1" applyFill="1" applyBorder="1" applyAlignment="1">
      <alignment vertical="center"/>
    </xf>
    <xf numFmtId="178" fontId="6" fillId="0" borderId="84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6" fillId="0" borderId="14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right" vertical="center"/>
    </xf>
    <xf numFmtId="178" fontId="6" fillId="0" borderId="15" xfId="1" applyNumberFormat="1" applyFont="1" applyFill="1" applyBorder="1" applyAlignment="1">
      <alignment horizontal="right" vertical="center"/>
    </xf>
    <xf numFmtId="178" fontId="6" fillId="0" borderId="64" xfId="1" applyNumberFormat="1" applyFont="1" applyFill="1" applyBorder="1" applyAlignment="1">
      <alignment horizontal="right" vertical="center"/>
    </xf>
    <xf numFmtId="178" fontId="6" fillId="0" borderId="89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178" fontId="6" fillId="0" borderId="60" xfId="0" applyNumberFormat="1" applyFont="1" applyFill="1" applyBorder="1" applyAlignment="1">
      <alignment vertical="center"/>
    </xf>
    <xf numFmtId="178" fontId="6" fillId="0" borderId="84" xfId="1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 vertical="center"/>
    </xf>
    <xf numFmtId="178" fontId="6" fillId="0" borderId="13" xfId="1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78" fontId="3" fillId="0" borderId="64" xfId="0" applyNumberFormat="1" applyFont="1" applyFill="1" applyBorder="1" applyAlignment="1">
      <alignment vertical="center"/>
    </xf>
    <xf numFmtId="178" fontId="6" fillId="0" borderId="92" xfId="1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178" fontId="3" fillId="0" borderId="76" xfId="0" applyNumberFormat="1" applyFont="1" applyFill="1" applyBorder="1" applyAlignment="1">
      <alignment horizontal="right" vertical="center"/>
    </xf>
    <xf numFmtId="178" fontId="6" fillId="0" borderId="65" xfId="1" applyNumberFormat="1" applyFont="1" applyFill="1" applyBorder="1" applyAlignment="1">
      <alignment horizontal="right" vertical="center"/>
    </xf>
    <xf numFmtId="178" fontId="3" fillId="0" borderId="66" xfId="0" applyNumberFormat="1" applyFont="1" applyFill="1" applyBorder="1" applyAlignment="1">
      <alignment horizontal="right" vertical="center"/>
    </xf>
    <xf numFmtId="178" fontId="8" fillId="0" borderId="93" xfId="1" applyNumberFormat="1" applyFont="1" applyFill="1" applyBorder="1" applyAlignment="1">
      <alignment vertical="center"/>
    </xf>
    <xf numFmtId="178" fontId="8" fillId="0" borderId="2" xfId="1" applyNumberFormat="1" applyFont="1" applyFill="1" applyBorder="1" applyAlignment="1">
      <alignment vertical="center"/>
    </xf>
    <xf numFmtId="178" fontId="8" fillId="0" borderId="57" xfId="1" applyNumberFormat="1" applyFont="1" applyFill="1" applyBorder="1" applyAlignment="1">
      <alignment vertical="center"/>
    </xf>
    <xf numFmtId="178" fontId="8" fillId="0" borderId="3" xfId="1" applyNumberFormat="1" applyFont="1" applyFill="1" applyBorder="1" applyAlignment="1">
      <alignment vertical="center"/>
    </xf>
    <xf numFmtId="178" fontId="8" fillId="0" borderId="67" xfId="1" applyNumberFormat="1" applyFont="1" applyFill="1" applyBorder="1" applyAlignment="1">
      <alignment vertical="center"/>
    </xf>
    <xf numFmtId="178" fontId="8" fillId="0" borderId="94" xfId="1" applyNumberFormat="1" applyFont="1" applyFill="1" applyBorder="1" applyAlignment="1">
      <alignment vertical="center"/>
    </xf>
    <xf numFmtId="178" fontId="8" fillId="0" borderId="50" xfId="1" applyNumberFormat="1" applyFont="1" applyFill="1" applyBorder="1" applyAlignment="1">
      <alignment vertical="center"/>
    </xf>
    <xf numFmtId="178" fontId="8" fillId="0" borderId="47" xfId="1" applyNumberFormat="1" applyFont="1" applyFill="1" applyBorder="1" applyAlignment="1">
      <alignment vertical="center"/>
    </xf>
    <xf numFmtId="178" fontId="8" fillId="0" borderId="49" xfId="1" applyNumberFormat="1" applyFont="1" applyFill="1" applyBorder="1" applyAlignment="1">
      <alignment horizontal="right" vertical="center"/>
    </xf>
    <xf numFmtId="178" fontId="3" fillId="0" borderId="50" xfId="0" applyNumberFormat="1" applyFont="1" applyFill="1" applyBorder="1" applyAlignment="1">
      <alignment horizontal="right" vertical="center"/>
    </xf>
    <xf numFmtId="178" fontId="3" fillId="0" borderId="74" xfId="0" applyNumberFormat="1" applyFont="1" applyFill="1" applyBorder="1" applyAlignment="1">
      <alignment horizontal="right" vertical="center"/>
    </xf>
    <xf numFmtId="178" fontId="6" fillId="0" borderId="91" xfId="1" applyNumberFormat="1" applyFont="1" applyFill="1" applyBorder="1" applyAlignment="1">
      <alignment vertical="center"/>
    </xf>
    <xf numFmtId="178" fontId="6" fillId="0" borderId="21" xfId="1" applyNumberFormat="1" applyFont="1" applyFill="1" applyBorder="1" applyAlignment="1">
      <alignment vertical="center"/>
    </xf>
    <xf numFmtId="178" fontId="6" fillId="0" borderId="27" xfId="1" applyNumberFormat="1" applyFont="1" applyFill="1" applyBorder="1" applyAlignment="1">
      <alignment vertical="center"/>
    </xf>
    <xf numFmtId="178" fontId="6" fillId="0" borderId="51" xfId="1" applyNumberFormat="1" applyFont="1" applyFill="1" applyBorder="1" applyAlignment="1">
      <alignment vertical="center"/>
    </xf>
    <xf numFmtId="178" fontId="6" fillId="0" borderId="72" xfId="1" applyNumberFormat="1" applyFont="1" applyFill="1" applyBorder="1" applyAlignment="1">
      <alignment vertical="center"/>
    </xf>
    <xf numFmtId="178" fontId="8" fillId="0" borderId="97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32" xfId="1" applyNumberFormat="1" applyFont="1" applyFill="1" applyBorder="1" applyAlignment="1">
      <alignment vertical="center"/>
    </xf>
    <xf numFmtId="178" fontId="8" fillId="0" borderId="33" xfId="1" applyNumberFormat="1" applyFont="1" applyFill="1" applyBorder="1" applyAlignment="1">
      <alignment vertical="center"/>
    </xf>
    <xf numFmtId="178" fontId="8" fillId="0" borderId="68" xfId="1" applyNumberFormat="1" applyFont="1" applyFill="1" applyBorder="1" applyAlignment="1">
      <alignment vertical="center"/>
    </xf>
    <xf numFmtId="178" fontId="8" fillId="0" borderId="98" xfId="1" applyNumberFormat="1" applyFont="1" applyFill="1" applyBorder="1" applyAlignment="1">
      <alignment vertical="center"/>
    </xf>
    <xf numFmtId="178" fontId="8" fillId="0" borderId="37" xfId="1" applyNumberFormat="1" applyFont="1" applyFill="1" applyBorder="1" applyAlignment="1">
      <alignment vertical="center"/>
    </xf>
    <xf numFmtId="178" fontId="8" fillId="0" borderId="35" xfId="1" applyNumberFormat="1" applyFont="1" applyFill="1" applyBorder="1" applyAlignment="1">
      <alignment vertical="center"/>
    </xf>
    <xf numFmtId="178" fontId="8" fillId="0" borderId="54" xfId="1" applyNumberFormat="1" applyFont="1" applyFill="1" applyBorder="1" applyAlignment="1">
      <alignment vertical="center"/>
    </xf>
    <xf numFmtId="178" fontId="8" fillId="0" borderId="55" xfId="1" applyNumberFormat="1" applyFont="1" applyFill="1" applyBorder="1" applyAlignment="1">
      <alignment vertical="center"/>
    </xf>
    <xf numFmtId="178" fontId="6" fillId="0" borderId="80" xfId="1" applyNumberFormat="1" applyFont="1" applyFill="1" applyBorder="1" applyAlignment="1">
      <alignment horizontal="right" vertical="center"/>
    </xf>
    <xf numFmtId="178" fontId="3" fillId="0" borderId="82" xfId="0" applyNumberFormat="1" applyFont="1" applyFill="1" applyBorder="1" applyAlignment="1">
      <alignment horizontal="right" vertical="center"/>
    </xf>
    <xf numFmtId="178" fontId="3" fillId="0" borderId="83" xfId="0" applyNumberFormat="1" applyFont="1" applyFill="1" applyBorder="1" applyAlignment="1">
      <alignment horizontal="right" vertical="center"/>
    </xf>
    <xf numFmtId="178" fontId="6" fillId="0" borderId="14" xfId="1" applyNumberFormat="1" applyFont="1" applyFill="1" applyBorder="1" applyAlignment="1">
      <alignment horizontal="right" vertical="center"/>
    </xf>
    <xf numFmtId="38" fontId="6" fillId="0" borderId="99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8" fontId="6" fillId="0" borderId="38" xfId="1" applyNumberFormat="1" applyFont="1" applyFill="1" applyBorder="1" applyAlignment="1">
      <alignment vertical="center"/>
    </xf>
    <xf numFmtId="178" fontId="6" fillId="0" borderId="31" xfId="1" applyNumberFormat="1" applyFont="1" applyFill="1" applyBorder="1" applyAlignment="1">
      <alignment vertical="center"/>
    </xf>
    <xf numFmtId="178" fontId="6" fillId="0" borderId="56" xfId="1" applyNumberFormat="1" applyFont="1" applyFill="1" applyBorder="1" applyAlignment="1">
      <alignment vertical="center"/>
    </xf>
    <xf numFmtId="38" fontId="8" fillId="0" borderId="100" xfId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0" xfId="0" applyNumberFormat="1" applyFont="1" applyFill="1" applyBorder="1" applyAlignment="1">
      <alignment horizontal="center" vertical="center"/>
    </xf>
    <xf numFmtId="178" fontId="6" fillId="0" borderId="99" xfId="1" applyNumberFormat="1" applyFont="1" applyFill="1" applyBorder="1" applyAlignment="1">
      <alignment vertical="center"/>
    </xf>
    <xf numFmtId="178" fontId="6" fillId="0" borderId="29" xfId="1" applyNumberFormat="1" applyFont="1" applyFill="1" applyBorder="1" applyAlignment="1">
      <alignment vertical="center"/>
    </xf>
    <xf numFmtId="0" fontId="6" fillId="0" borderId="80" xfId="0" applyFont="1" applyFill="1" applyBorder="1" applyAlignment="1">
      <alignment horizontal="left" vertical="center"/>
    </xf>
    <xf numFmtId="0" fontId="6" fillId="0" borderId="81" xfId="0" applyFont="1" applyFill="1" applyBorder="1" applyAlignment="1">
      <alignment horizontal="left" vertical="center"/>
    </xf>
    <xf numFmtId="178" fontId="6" fillId="0" borderId="96" xfId="1" applyNumberFormat="1" applyFont="1" applyFill="1" applyBorder="1" applyAlignment="1">
      <alignment horizontal="right" vertical="center"/>
    </xf>
    <xf numFmtId="178" fontId="3" fillId="0" borderId="81" xfId="0" applyNumberFormat="1" applyFont="1" applyFill="1" applyBorder="1" applyAlignment="1">
      <alignment horizontal="right" vertical="center"/>
    </xf>
    <xf numFmtId="0" fontId="6" fillId="0" borderId="85" xfId="0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178" fontId="6" fillId="0" borderId="95" xfId="0" applyNumberFormat="1" applyFont="1" applyFill="1" applyBorder="1" applyAlignment="1">
      <alignment vertical="center"/>
    </xf>
    <xf numFmtId="178" fontId="6" fillId="0" borderId="45" xfId="0" applyNumberFormat="1" applyFont="1" applyFill="1" applyBorder="1" applyAlignment="1">
      <alignment vertical="center"/>
    </xf>
    <xf numFmtId="178" fontId="6" fillId="0" borderId="86" xfId="0" applyNumberFormat="1" applyFont="1" applyFill="1" applyBorder="1" applyAlignment="1">
      <alignment vertical="center"/>
    </xf>
    <xf numFmtId="178" fontId="6" fillId="0" borderId="85" xfId="0" applyNumberFormat="1" applyFont="1" applyFill="1" applyBorder="1" applyAlignment="1">
      <alignment horizontal="right" vertical="center"/>
    </xf>
    <xf numFmtId="178" fontId="6" fillId="0" borderId="45" xfId="0" applyNumberFormat="1" applyFont="1" applyFill="1" applyBorder="1" applyAlignment="1">
      <alignment horizontal="right" vertical="center"/>
    </xf>
    <xf numFmtId="178" fontId="6" fillId="0" borderId="87" xfId="0" applyNumberFormat="1" applyFont="1" applyFill="1" applyBorder="1" applyAlignment="1">
      <alignment horizontal="righ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1"/>
  <sheetViews>
    <sheetView tabSelected="1" zoomScale="90" zoomScaleNormal="90" zoomScaleSheetLayoutView="90" workbookViewId="0">
      <selection activeCell="G9" sqref="G9"/>
    </sheetView>
  </sheetViews>
  <sheetFormatPr defaultRowHeight="18" customHeight="1" x14ac:dyDescent="0.15"/>
  <cols>
    <col min="1" max="1" width="5.125" style="1" customWidth="1"/>
    <col min="2" max="2" width="9.375" style="1" customWidth="1"/>
    <col min="3" max="3" width="32.625" style="1" customWidth="1"/>
    <col min="4" max="4" width="7.25" style="1" customWidth="1"/>
    <col min="5" max="5" width="9.25" style="1" customWidth="1"/>
    <col min="6" max="6" width="9.75" style="1" customWidth="1"/>
    <col min="7" max="7" width="12.625" style="2" customWidth="1"/>
    <col min="8" max="8" width="9.375" style="3" customWidth="1"/>
    <col min="9" max="9" width="3.875" style="1" customWidth="1"/>
    <col min="10" max="10" width="3.875" style="4" customWidth="1"/>
    <col min="11" max="11" width="7.625" style="1" customWidth="1"/>
    <col min="12" max="12" width="3.875" style="1" customWidth="1"/>
    <col min="13" max="13" width="3.875" style="4" customWidth="1"/>
    <col min="14" max="14" width="7.625" style="1" customWidth="1"/>
    <col min="15" max="15" width="7.75" style="5" customWidth="1"/>
    <col min="16" max="16" width="8.75" style="5" customWidth="1"/>
    <col min="17" max="17" width="8.25" style="1" customWidth="1"/>
    <col min="18" max="18" width="7.25" style="1" customWidth="1"/>
    <col min="19" max="16384" width="9" style="1"/>
  </cols>
  <sheetData>
    <row r="1" spans="1:16" ht="18" customHeight="1" x14ac:dyDescent="0.15">
      <c r="A1" s="1" t="s">
        <v>53</v>
      </c>
    </row>
    <row r="2" spans="1:16" s="7" customFormat="1" ht="15.75" customHeight="1" x14ac:dyDescent="0.15">
      <c r="A2" s="315" t="s">
        <v>75</v>
      </c>
      <c r="B2" s="315"/>
      <c r="C2" s="315"/>
      <c r="D2" s="315"/>
      <c r="E2" s="315"/>
      <c r="F2" s="315"/>
      <c r="G2" s="315"/>
      <c r="H2" s="315"/>
      <c r="I2" s="316"/>
      <c r="J2" s="316"/>
      <c r="K2" s="316"/>
      <c r="L2" s="316"/>
      <c r="M2" s="316"/>
      <c r="N2" s="316"/>
      <c r="O2" s="6"/>
      <c r="P2" s="6"/>
    </row>
    <row r="3" spans="1:16" ht="10.5" customHeight="1" thickBot="1" x14ac:dyDescent="0.2"/>
    <row r="4" spans="1:16" s="13" customFormat="1" ht="15" customHeight="1" x14ac:dyDescent="0.15">
      <c r="A4" s="8" t="s">
        <v>0</v>
      </c>
      <c r="B4" s="9" t="s">
        <v>30</v>
      </c>
      <c r="C4" s="10" t="s">
        <v>10</v>
      </c>
      <c r="D4" s="151" t="s">
        <v>13</v>
      </c>
      <c r="E4" s="152"/>
      <c r="F4" s="9" t="s">
        <v>11</v>
      </c>
      <c r="G4" s="11" t="s">
        <v>78</v>
      </c>
      <c r="H4" s="9" t="s">
        <v>77</v>
      </c>
      <c r="I4" s="172" t="s">
        <v>79</v>
      </c>
      <c r="J4" s="173"/>
      <c r="K4" s="173"/>
      <c r="L4" s="174"/>
      <c r="M4" s="174"/>
      <c r="N4" s="175"/>
      <c r="O4" s="12"/>
      <c r="P4" s="12"/>
    </row>
    <row r="5" spans="1:16" s="13" customFormat="1" ht="15" customHeight="1" x14ac:dyDescent="0.15">
      <c r="A5" s="14"/>
      <c r="B5" s="15"/>
      <c r="C5" s="16"/>
      <c r="D5" s="142"/>
      <c r="E5" s="143"/>
      <c r="F5" s="15"/>
      <c r="G5" s="18"/>
      <c r="H5" s="15"/>
      <c r="I5" s="176" t="s">
        <v>6</v>
      </c>
      <c r="J5" s="177"/>
      <c r="K5" s="178"/>
      <c r="L5" s="179" t="s">
        <v>7</v>
      </c>
      <c r="M5" s="177"/>
      <c r="N5" s="180"/>
      <c r="O5" s="12"/>
      <c r="P5" s="12"/>
    </row>
    <row r="6" spans="1:16" ht="18" customHeight="1" x14ac:dyDescent="0.15">
      <c r="A6" s="168" t="s">
        <v>1</v>
      </c>
      <c r="B6" s="19" t="s">
        <v>6</v>
      </c>
      <c r="C6" s="20" t="s">
        <v>35</v>
      </c>
      <c r="D6" s="155" t="s">
        <v>14</v>
      </c>
      <c r="E6" s="156"/>
      <c r="F6" s="23" t="s">
        <v>15</v>
      </c>
      <c r="G6" s="24">
        <v>368.81</v>
      </c>
      <c r="H6" s="134"/>
      <c r="I6" s="181">
        <f>INT(2*G6*H6)</f>
        <v>0</v>
      </c>
      <c r="J6" s="182"/>
      <c r="K6" s="183"/>
      <c r="L6" s="184" t="s">
        <v>52</v>
      </c>
      <c r="M6" s="185"/>
      <c r="N6" s="186"/>
    </row>
    <row r="7" spans="1:16" ht="18" customHeight="1" x14ac:dyDescent="0.15">
      <c r="A7" s="168"/>
      <c r="B7" s="25"/>
      <c r="C7" s="26" t="s">
        <v>8</v>
      </c>
      <c r="D7" s="164" t="s">
        <v>18</v>
      </c>
      <c r="E7" s="165"/>
      <c r="F7" s="27" t="s">
        <v>15</v>
      </c>
      <c r="G7" s="28">
        <v>39.01</v>
      </c>
      <c r="H7" s="126"/>
      <c r="I7" s="187">
        <f>INT(2*G7*H7)</f>
        <v>0</v>
      </c>
      <c r="J7" s="188"/>
      <c r="K7" s="189"/>
      <c r="L7" s="190" t="s">
        <v>52</v>
      </c>
      <c r="M7" s="188"/>
      <c r="N7" s="191"/>
    </row>
    <row r="8" spans="1:16" s="13" customFormat="1" ht="18" customHeight="1" x14ac:dyDescent="0.15">
      <c r="A8" s="168"/>
      <c r="B8" s="25"/>
      <c r="C8" s="26" t="s">
        <v>16</v>
      </c>
      <c r="D8" s="164" t="s">
        <v>14</v>
      </c>
      <c r="E8" s="165"/>
      <c r="F8" s="27" t="s">
        <v>15</v>
      </c>
      <c r="G8" s="28">
        <v>247.18</v>
      </c>
      <c r="H8" s="126"/>
      <c r="I8" s="187">
        <f>INT(2*G8*H8)</f>
        <v>0</v>
      </c>
      <c r="J8" s="188"/>
      <c r="K8" s="189"/>
      <c r="L8" s="190" t="s">
        <v>52</v>
      </c>
      <c r="M8" s="188"/>
      <c r="N8" s="191"/>
      <c r="O8" s="12"/>
      <c r="P8" s="12"/>
    </row>
    <row r="9" spans="1:16" s="13" customFormat="1" ht="18" customHeight="1" x14ac:dyDescent="0.15">
      <c r="A9" s="168"/>
      <c r="B9" s="25"/>
      <c r="C9" s="29" t="s">
        <v>17</v>
      </c>
      <c r="D9" s="162" t="s">
        <v>18</v>
      </c>
      <c r="E9" s="163"/>
      <c r="F9" s="30" t="s">
        <v>15</v>
      </c>
      <c r="G9" s="31">
        <v>47.6</v>
      </c>
      <c r="H9" s="127"/>
      <c r="I9" s="192">
        <f>INT(2*G9*H9)</f>
        <v>0</v>
      </c>
      <c r="J9" s="193"/>
      <c r="K9" s="194"/>
      <c r="L9" s="195" t="s">
        <v>52</v>
      </c>
      <c r="M9" s="196"/>
      <c r="N9" s="197"/>
      <c r="O9" s="12"/>
      <c r="P9" s="12"/>
    </row>
    <row r="10" spans="1:16" ht="18" customHeight="1" thickBot="1" x14ac:dyDescent="0.2">
      <c r="A10" s="168"/>
      <c r="B10" s="19" t="s">
        <v>7</v>
      </c>
      <c r="C10" s="32" t="s">
        <v>36</v>
      </c>
      <c r="D10" s="170" t="s">
        <v>37</v>
      </c>
      <c r="E10" s="171"/>
      <c r="F10" s="19" t="s">
        <v>15</v>
      </c>
      <c r="G10" s="33">
        <v>232.51</v>
      </c>
      <c r="H10" s="135"/>
      <c r="I10" s="198" t="s">
        <v>52</v>
      </c>
      <c r="J10" s="199"/>
      <c r="K10" s="200"/>
      <c r="L10" s="201">
        <f>INT(2*G10*H10)</f>
        <v>0</v>
      </c>
      <c r="M10" s="199"/>
      <c r="N10" s="202"/>
    </row>
    <row r="11" spans="1:16" ht="18" customHeight="1" x14ac:dyDescent="0.15">
      <c r="A11" s="169"/>
      <c r="B11" s="34"/>
      <c r="C11" s="35" t="s">
        <v>34</v>
      </c>
      <c r="D11" s="159" t="s">
        <v>72</v>
      </c>
      <c r="E11" s="160"/>
      <c r="F11" s="35" t="s">
        <v>72</v>
      </c>
      <c r="G11" s="36">
        <f>SUM(G6:G10)</f>
        <v>935.11</v>
      </c>
      <c r="H11" s="125" t="s">
        <v>73</v>
      </c>
      <c r="I11" s="203">
        <f>SUM(I6:K10)</f>
        <v>0</v>
      </c>
      <c r="J11" s="204"/>
      <c r="K11" s="205"/>
      <c r="L11" s="206">
        <f>SUM(L6:N10)</f>
        <v>0</v>
      </c>
      <c r="M11" s="204"/>
      <c r="N11" s="207"/>
    </row>
    <row r="12" spans="1:16" ht="18" customHeight="1" x14ac:dyDescent="0.15">
      <c r="A12" s="157" t="s">
        <v>2</v>
      </c>
      <c r="B12" s="19" t="s">
        <v>6</v>
      </c>
      <c r="C12" s="20" t="s">
        <v>19</v>
      </c>
      <c r="D12" s="155" t="s">
        <v>14</v>
      </c>
      <c r="E12" s="156"/>
      <c r="F12" s="23" t="s">
        <v>15</v>
      </c>
      <c r="G12" s="24">
        <v>185.2</v>
      </c>
      <c r="H12" s="134"/>
      <c r="I12" s="181">
        <f t="shared" ref="I12:I18" si="0">INT(2*G12*H12)</f>
        <v>0</v>
      </c>
      <c r="J12" s="182"/>
      <c r="K12" s="183"/>
      <c r="L12" s="184" t="s">
        <v>52</v>
      </c>
      <c r="M12" s="185"/>
      <c r="N12" s="186"/>
    </row>
    <row r="13" spans="1:16" ht="18" customHeight="1" x14ac:dyDescent="0.15">
      <c r="A13" s="158"/>
      <c r="B13" s="25"/>
      <c r="C13" s="26" t="s">
        <v>8</v>
      </c>
      <c r="D13" s="164" t="s">
        <v>18</v>
      </c>
      <c r="E13" s="165"/>
      <c r="F13" s="27" t="s">
        <v>15</v>
      </c>
      <c r="G13" s="28">
        <v>50.36</v>
      </c>
      <c r="H13" s="126"/>
      <c r="I13" s="208">
        <f t="shared" si="0"/>
        <v>0</v>
      </c>
      <c r="J13" s="209"/>
      <c r="K13" s="210"/>
      <c r="L13" s="190" t="s">
        <v>52</v>
      </c>
      <c r="M13" s="188"/>
      <c r="N13" s="191"/>
    </row>
    <row r="14" spans="1:16" ht="18" customHeight="1" x14ac:dyDescent="0.15">
      <c r="A14" s="158"/>
      <c r="B14" s="25"/>
      <c r="C14" s="26" t="s">
        <v>21</v>
      </c>
      <c r="D14" s="164" t="s">
        <v>18</v>
      </c>
      <c r="E14" s="165"/>
      <c r="F14" s="27" t="s">
        <v>15</v>
      </c>
      <c r="G14" s="28">
        <v>4.32</v>
      </c>
      <c r="H14" s="126"/>
      <c r="I14" s="208">
        <f t="shared" si="0"/>
        <v>0</v>
      </c>
      <c r="J14" s="209"/>
      <c r="K14" s="210"/>
      <c r="L14" s="190" t="s">
        <v>52</v>
      </c>
      <c r="M14" s="188"/>
      <c r="N14" s="191"/>
    </row>
    <row r="15" spans="1:16" ht="18" customHeight="1" x14ac:dyDescent="0.15">
      <c r="A15" s="158"/>
      <c r="B15" s="25"/>
      <c r="C15" s="26" t="s">
        <v>22</v>
      </c>
      <c r="D15" s="164" t="s">
        <v>18</v>
      </c>
      <c r="E15" s="165"/>
      <c r="F15" s="27" t="s">
        <v>15</v>
      </c>
      <c r="G15" s="28">
        <v>16.170000000000002</v>
      </c>
      <c r="H15" s="126"/>
      <c r="I15" s="187">
        <f t="shared" si="0"/>
        <v>0</v>
      </c>
      <c r="J15" s="188"/>
      <c r="K15" s="189"/>
      <c r="L15" s="190" t="s">
        <v>52</v>
      </c>
      <c r="M15" s="188"/>
      <c r="N15" s="191"/>
    </row>
    <row r="16" spans="1:16" ht="18" customHeight="1" x14ac:dyDescent="0.15">
      <c r="A16" s="158"/>
      <c r="B16" s="25"/>
      <c r="C16" s="26" t="s">
        <v>23</v>
      </c>
      <c r="D16" s="164" t="s">
        <v>18</v>
      </c>
      <c r="E16" s="165"/>
      <c r="F16" s="27" t="s">
        <v>15</v>
      </c>
      <c r="G16" s="28">
        <v>21.25</v>
      </c>
      <c r="H16" s="126"/>
      <c r="I16" s="187">
        <f t="shared" si="0"/>
        <v>0</v>
      </c>
      <c r="J16" s="188"/>
      <c r="K16" s="189"/>
      <c r="L16" s="190" t="s">
        <v>52</v>
      </c>
      <c r="M16" s="188"/>
      <c r="N16" s="191"/>
      <c r="P16" s="1"/>
    </row>
    <row r="17" spans="1:19" ht="18" customHeight="1" x14ac:dyDescent="0.15">
      <c r="A17" s="158"/>
      <c r="B17" s="25"/>
      <c r="C17" s="26" t="s">
        <v>26</v>
      </c>
      <c r="D17" s="164" t="s">
        <v>63</v>
      </c>
      <c r="E17" s="165"/>
      <c r="F17" s="27" t="s">
        <v>15</v>
      </c>
      <c r="G17" s="38">
        <v>18.53</v>
      </c>
      <c r="H17" s="126"/>
      <c r="I17" s="208">
        <f t="shared" si="0"/>
        <v>0</v>
      </c>
      <c r="J17" s="209"/>
      <c r="K17" s="210"/>
      <c r="L17" s="190" t="s">
        <v>52</v>
      </c>
      <c r="M17" s="188"/>
      <c r="N17" s="191"/>
      <c r="P17" s="1"/>
    </row>
    <row r="18" spans="1:19" ht="18" customHeight="1" x14ac:dyDescent="0.15">
      <c r="A18" s="158"/>
      <c r="B18" s="25"/>
      <c r="C18" s="29" t="s">
        <v>27</v>
      </c>
      <c r="D18" s="162" t="s">
        <v>18</v>
      </c>
      <c r="E18" s="163"/>
      <c r="F18" s="30" t="s">
        <v>15</v>
      </c>
      <c r="G18" s="39">
        <v>16.89</v>
      </c>
      <c r="H18" s="127"/>
      <c r="I18" s="211">
        <f t="shared" si="0"/>
        <v>0</v>
      </c>
      <c r="J18" s="212"/>
      <c r="K18" s="213"/>
      <c r="L18" s="214" t="s">
        <v>52</v>
      </c>
      <c r="M18" s="212"/>
      <c r="N18" s="215"/>
      <c r="P18" s="1"/>
    </row>
    <row r="19" spans="1:19" ht="18" customHeight="1" x14ac:dyDescent="0.15">
      <c r="A19" s="158"/>
      <c r="B19" s="19" t="s">
        <v>7</v>
      </c>
      <c r="C19" s="20" t="s">
        <v>38</v>
      </c>
      <c r="D19" s="155" t="s">
        <v>37</v>
      </c>
      <c r="E19" s="156"/>
      <c r="F19" s="23" t="s">
        <v>15</v>
      </c>
      <c r="G19" s="24">
        <v>192.73</v>
      </c>
      <c r="H19" s="134"/>
      <c r="I19" s="216" t="s">
        <v>52</v>
      </c>
      <c r="J19" s="185"/>
      <c r="K19" s="217"/>
      <c r="L19" s="218">
        <f>INT(2*G19*H19)</f>
        <v>0</v>
      </c>
      <c r="M19" s="182"/>
      <c r="N19" s="219"/>
      <c r="P19" s="1"/>
    </row>
    <row r="20" spans="1:19" ht="18" customHeight="1" x14ac:dyDescent="0.15">
      <c r="A20" s="158"/>
      <c r="B20" s="25"/>
      <c r="C20" s="26" t="s">
        <v>20</v>
      </c>
      <c r="D20" s="164" t="s">
        <v>37</v>
      </c>
      <c r="E20" s="165"/>
      <c r="F20" s="27" t="s">
        <v>15</v>
      </c>
      <c r="G20" s="38">
        <v>181.43</v>
      </c>
      <c r="H20" s="40"/>
      <c r="I20" s="187" t="s">
        <v>52</v>
      </c>
      <c r="J20" s="188"/>
      <c r="K20" s="189"/>
      <c r="L20" s="220">
        <f>INT(2*G20*H20)</f>
        <v>0</v>
      </c>
      <c r="M20" s="209"/>
      <c r="N20" s="221"/>
      <c r="P20" s="1"/>
      <c r="S20" s="1" t="s">
        <v>74</v>
      </c>
    </row>
    <row r="21" spans="1:19" ht="18" customHeight="1" x14ac:dyDescent="0.15">
      <c r="A21" s="158"/>
      <c r="B21" s="25"/>
      <c r="C21" s="26" t="s">
        <v>9</v>
      </c>
      <c r="D21" s="164" t="s">
        <v>37</v>
      </c>
      <c r="E21" s="165"/>
      <c r="F21" s="27" t="s">
        <v>15</v>
      </c>
      <c r="G21" s="38">
        <v>240.89</v>
      </c>
      <c r="H21" s="126"/>
      <c r="I21" s="222" t="s">
        <v>52</v>
      </c>
      <c r="J21" s="223"/>
      <c r="K21" s="224"/>
      <c r="L21" s="225">
        <f>INT(2*G21*H21)</f>
        <v>0</v>
      </c>
      <c r="M21" s="226"/>
      <c r="N21" s="227"/>
      <c r="P21" s="1"/>
    </row>
    <row r="22" spans="1:19" ht="18" customHeight="1" x14ac:dyDescent="0.15">
      <c r="A22" s="158"/>
      <c r="B22" s="25"/>
      <c r="C22" s="26" t="s">
        <v>25</v>
      </c>
      <c r="D22" s="164" t="s">
        <v>18</v>
      </c>
      <c r="E22" s="165"/>
      <c r="F22" s="27" t="s">
        <v>15</v>
      </c>
      <c r="G22" s="28">
        <v>16.89</v>
      </c>
      <c r="H22" s="126"/>
      <c r="I22" s="187" t="s">
        <v>52</v>
      </c>
      <c r="J22" s="188"/>
      <c r="K22" s="189"/>
      <c r="L22" s="190">
        <f>INT(2*G22*H22)</f>
        <v>0</v>
      </c>
      <c r="M22" s="188"/>
      <c r="N22" s="191"/>
      <c r="P22" s="1"/>
    </row>
    <row r="23" spans="1:19" ht="18" customHeight="1" thickBot="1" x14ac:dyDescent="0.2">
      <c r="A23" s="158"/>
      <c r="B23" s="25"/>
      <c r="C23" s="41" t="s">
        <v>24</v>
      </c>
      <c r="D23" s="166" t="s">
        <v>18</v>
      </c>
      <c r="E23" s="167"/>
      <c r="F23" s="42" t="s">
        <v>15</v>
      </c>
      <c r="G23" s="43">
        <v>16.89</v>
      </c>
      <c r="H23" s="136"/>
      <c r="I23" s="228" t="s">
        <v>52</v>
      </c>
      <c r="J23" s="229"/>
      <c r="K23" s="230"/>
      <c r="L23" s="231">
        <f>INT(2*G23*H23)</f>
        <v>0</v>
      </c>
      <c r="M23" s="229"/>
      <c r="N23" s="232"/>
      <c r="P23" s="1"/>
    </row>
    <row r="24" spans="1:19" ht="18" customHeight="1" x14ac:dyDescent="0.15">
      <c r="A24" s="161"/>
      <c r="B24" s="44"/>
      <c r="C24" s="35" t="s">
        <v>33</v>
      </c>
      <c r="D24" s="159" t="s">
        <v>73</v>
      </c>
      <c r="E24" s="160"/>
      <c r="F24" s="35" t="s">
        <v>73</v>
      </c>
      <c r="G24" s="45">
        <f>SUM(G12:G23)</f>
        <v>961.55000000000007</v>
      </c>
      <c r="H24" s="125" t="s">
        <v>73</v>
      </c>
      <c r="I24" s="203">
        <f>SUM(I12:K23)</f>
        <v>0</v>
      </c>
      <c r="J24" s="204"/>
      <c r="K24" s="205"/>
      <c r="L24" s="206">
        <f>SUM(L12:N23)</f>
        <v>0</v>
      </c>
      <c r="M24" s="204"/>
      <c r="N24" s="207"/>
      <c r="P24" s="1"/>
    </row>
    <row r="25" spans="1:19" ht="18" customHeight="1" x14ac:dyDescent="0.15">
      <c r="A25" s="157" t="s">
        <v>3</v>
      </c>
      <c r="B25" s="19" t="s">
        <v>6</v>
      </c>
      <c r="C25" s="20" t="s">
        <v>39</v>
      </c>
      <c r="D25" s="155" t="s">
        <v>14</v>
      </c>
      <c r="E25" s="156"/>
      <c r="F25" s="23" t="s">
        <v>15</v>
      </c>
      <c r="G25" s="46">
        <v>128.43</v>
      </c>
      <c r="H25" s="134"/>
      <c r="I25" s="181">
        <f>INT(2*G25*H25)</f>
        <v>0</v>
      </c>
      <c r="J25" s="182"/>
      <c r="K25" s="183"/>
      <c r="L25" s="184" t="s">
        <v>52</v>
      </c>
      <c r="M25" s="185"/>
      <c r="N25" s="186"/>
      <c r="P25" s="1"/>
    </row>
    <row r="26" spans="1:19" ht="18" customHeight="1" x14ac:dyDescent="0.15">
      <c r="A26" s="168"/>
      <c r="B26" s="25"/>
      <c r="C26" s="26" t="s">
        <v>8</v>
      </c>
      <c r="D26" s="164" t="s">
        <v>18</v>
      </c>
      <c r="E26" s="165"/>
      <c r="F26" s="27" t="s">
        <v>15</v>
      </c>
      <c r="G26" s="38">
        <v>23.87</v>
      </c>
      <c r="H26" s="126"/>
      <c r="I26" s="187">
        <f>INT(2*G26*H26)</f>
        <v>0</v>
      </c>
      <c r="J26" s="188"/>
      <c r="K26" s="189"/>
      <c r="L26" s="190" t="s">
        <v>52</v>
      </c>
      <c r="M26" s="188"/>
      <c r="N26" s="191"/>
      <c r="P26" s="1"/>
    </row>
    <row r="27" spans="1:19" ht="18" customHeight="1" x14ac:dyDescent="0.15">
      <c r="A27" s="168"/>
      <c r="B27" s="25"/>
      <c r="C27" s="26" t="s">
        <v>26</v>
      </c>
      <c r="D27" s="164" t="s">
        <v>63</v>
      </c>
      <c r="E27" s="165"/>
      <c r="F27" s="27" t="s">
        <v>15</v>
      </c>
      <c r="G27" s="28">
        <v>17.989999999999998</v>
      </c>
      <c r="H27" s="126"/>
      <c r="I27" s="222">
        <f>INT(2*G27*H27)</f>
        <v>0</v>
      </c>
      <c r="J27" s="223"/>
      <c r="K27" s="224"/>
      <c r="L27" s="233" t="s">
        <v>52</v>
      </c>
      <c r="M27" s="223"/>
      <c r="N27" s="234"/>
      <c r="P27" s="1"/>
    </row>
    <row r="28" spans="1:19" ht="18" customHeight="1" x14ac:dyDescent="0.15">
      <c r="A28" s="168"/>
      <c r="B28" s="25"/>
      <c r="C28" s="29" t="s">
        <v>27</v>
      </c>
      <c r="D28" s="162" t="s">
        <v>18</v>
      </c>
      <c r="E28" s="163"/>
      <c r="F28" s="30" t="s">
        <v>15</v>
      </c>
      <c r="G28" s="39">
        <v>19</v>
      </c>
      <c r="H28" s="127"/>
      <c r="I28" s="192">
        <f>INT(2*G28*H28)</f>
        <v>0</v>
      </c>
      <c r="J28" s="235"/>
      <c r="K28" s="236"/>
      <c r="L28" s="195" t="s">
        <v>52</v>
      </c>
      <c r="M28" s="237"/>
      <c r="N28" s="238"/>
      <c r="P28" s="1"/>
    </row>
    <row r="29" spans="1:19" ht="18" customHeight="1" thickBot="1" x14ac:dyDescent="0.2">
      <c r="A29" s="168"/>
      <c r="B29" s="19" t="s">
        <v>7</v>
      </c>
      <c r="C29" s="47" t="s">
        <v>28</v>
      </c>
      <c r="D29" s="170" t="s">
        <v>37</v>
      </c>
      <c r="E29" s="171"/>
      <c r="F29" s="19" t="s">
        <v>15</v>
      </c>
      <c r="G29" s="33">
        <v>298.91000000000003</v>
      </c>
      <c r="H29" s="135"/>
      <c r="I29" s="239" t="s">
        <v>52</v>
      </c>
      <c r="J29" s="240"/>
      <c r="K29" s="241"/>
      <c r="L29" s="242">
        <f>INT(2*G29*H29)</f>
        <v>0</v>
      </c>
      <c r="M29" s="240"/>
      <c r="N29" s="243"/>
    </row>
    <row r="30" spans="1:19" ht="18" customHeight="1" x14ac:dyDescent="0.15">
      <c r="A30" s="169"/>
      <c r="B30" s="34"/>
      <c r="C30" s="35" t="s">
        <v>32</v>
      </c>
      <c r="D30" s="159" t="s">
        <v>73</v>
      </c>
      <c r="E30" s="160"/>
      <c r="F30" s="35" t="s">
        <v>73</v>
      </c>
      <c r="G30" s="36">
        <f>SUM(G25:G29)</f>
        <v>488.20000000000005</v>
      </c>
      <c r="H30" s="125" t="s">
        <v>73</v>
      </c>
      <c r="I30" s="244">
        <f>SUM(I25:K29)</f>
        <v>0</v>
      </c>
      <c r="J30" s="245"/>
      <c r="K30" s="246"/>
      <c r="L30" s="247">
        <f>SUM(L25:N29)</f>
        <v>0</v>
      </c>
      <c r="M30" s="245"/>
      <c r="N30" s="248"/>
    </row>
    <row r="31" spans="1:19" ht="18" customHeight="1" x14ac:dyDescent="0.15">
      <c r="A31" s="157" t="s">
        <v>4</v>
      </c>
      <c r="B31" s="19" t="s">
        <v>6</v>
      </c>
      <c r="C31" s="20" t="s">
        <v>39</v>
      </c>
      <c r="D31" s="155" t="s">
        <v>14</v>
      </c>
      <c r="E31" s="156"/>
      <c r="F31" s="23" t="s">
        <v>15</v>
      </c>
      <c r="G31" s="48">
        <v>71.290000000000006</v>
      </c>
      <c r="H31" s="134"/>
      <c r="I31" s="249">
        <f>INT(2*G31*H31)</f>
        <v>0</v>
      </c>
      <c r="J31" s="250"/>
      <c r="K31" s="251"/>
      <c r="L31" s="252" t="s">
        <v>52</v>
      </c>
      <c r="M31" s="253"/>
      <c r="N31" s="254"/>
    </row>
    <row r="32" spans="1:19" ht="18" customHeight="1" x14ac:dyDescent="0.15">
      <c r="A32" s="158"/>
      <c r="B32" s="25"/>
      <c r="C32" s="26" t="s">
        <v>8</v>
      </c>
      <c r="D32" s="164" t="s">
        <v>18</v>
      </c>
      <c r="E32" s="165"/>
      <c r="F32" s="27" t="s">
        <v>15</v>
      </c>
      <c r="G32" s="49">
        <v>25.28</v>
      </c>
      <c r="H32" s="126"/>
      <c r="I32" s="187">
        <f>INT(2*G32*H32)</f>
        <v>0</v>
      </c>
      <c r="J32" s="188"/>
      <c r="K32" s="189"/>
      <c r="L32" s="190" t="s">
        <v>52</v>
      </c>
      <c r="M32" s="188"/>
      <c r="N32" s="191"/>
    </row>
    <row r="33" spans="1:16" ht="18" customHeight="1" x14ac:dyDescent="0.15">
      <c r="A33" s="158"/>
      <c r="B33" s="25"/>
      <c r="C33" s="26" t="s">
        <v>26</v>
      </c>
      <c r="D33" s="164" t="s">
        <v>63</v>
      </c>
      <c r="E33" s="165"/>
      <c r="F33" s="27" t="s">
        <v>15</v>
      </c>
      <c r="G33" s="50">
        <v>18.38</v>
      </c>
      <c r="H33" s="126"/>
      <c r="I33" s="208">
        <f>INT(2*G33*H33)</f>
        <v>0</v>
      </c>
      <c r="J33" s="209"/>
      <c r="K33" s="210"/>
      <c r="L33" s="190" t="s">
        <v>52</v>
      </c>
      <c r="M33" s="188"/>
      <c r="N33" s="191"/>
    </row>
    <row r="34" spans="1:16" ht="18" customHeight="1" x14ac:dyDescent="0.15">
      <c r="A34" s="158"/>
      <c r="B34" s="25"/>
      <c r="C34" s="29" t="s">
        <v>27</v>
      </c>
      <c r="D34" s="162" t="s">
        <v>18</v>
      </c>
      <c r="E34" s="163"/>
      <c r="F34" s="30" t="s">
        <v>15</v>
      </c>
      <c r="G34" s="51">
        <v>18.559999999999999</v>
      </c>
      <c r="H34" s="127"/>
      <c r="I34" s="255">
        <f>INT(2*G34*H34)</f>
        <v>0</v>
      </c>
      <c r="J34" s="256"/>
      <c r="K34" s="257"/>
      <c r="L34" s="214" t="s">
        <v>52</v>
      </c>
      <c r="M34" s="212"/>
      <c r="N34" s="215"/>
    </row>
    <row r="35" spans="1:16" ht="18" customHeight="1" x14ac:dyDescent="0.15">
      <c r="A35" s="158"/>
      <c r="B35" s="19" t="s">
        <v>7</v>
      </c>
      <c r="C35" s="20" t="s">
        <v>29</v>
      </c>
      <c r="D35" s="21" t="s">
        <v>40</v>
      </c>
      <c r="E35" s="22"/>
      <c r="F35" s="23" t="s">
        <v>15</v>
      </c>
      <c r="G35" s="48">
        <v>284.24</v>
      </c>
      <c r="H35" s="134"/>
      <c r="I35" s="258" t="s">
        <v>52</v>
      </c>
      <c r="J35" s="259"/>
      <c r="K35" s="260"/>
      <c r="L35" s="261">
        <f>INT(2*G35*H35)</f>
        <v>0</v>
      </c>
      <c r="M35" s="262"/>
      <c r="N35" s="263"/>
    </row>
    <row r="36" spans="1:16" ht="18" customHeight="1" thickBot="1" x14ac:dyDescent="0.2">
      <c r="A36" s="158"/>
      <c r="B36" s="25"/>
      <c r="C36" s="41" t="s">
        <v>41</v>
      </c>
      <c r="D36" s="166" t="s">
        <v>37</v>
      </c>
      <c r="E36" s="167"/>
      <c r="F36" s="42" t="s">
        <v>15</v>
      </c>
      <c r="G36" s="52">
        <v>34.89</v>
      </c>
      <c r="H36" s="136"/>
      <c r="I36" s="264" t="s">
        <v>52</v>
      </c>
      <c r="J36" s="265"/>
      <c r="K36" s="266"/>
      <c r="L36" s="267">
        <f>INT(2*G36*H36)</f>
        <v>0</v>
      </c>
      <c r="M36" s="265"/>
      <c r="N36" s="268"/>
    </row>
    <row r="37" spans="1:16" ht="18" customHeight="1" thickBot="1" x14ac:dyDescent="0.2">
      <c r="A37" s="158"/>
      <c r="B37" s="53"/>
      <c r="C37" s="54" t="s">
        <v>31</v>
      </c>
      <c r="D37" s="146" t="s">
        <v>73</v>
      </c>
      <c r="E37" s="147"/>
      <c r="F37" s="54" t="s">
        <v>73</v>
      </c>
      <c r="G37" s="55">
        <f>SUM(G31:G36)</f>
        <v>452.64</v>
      </c>
      <c r="H37" s="124" t="s">
        <v>73</v>
      </c>
      <c r="I37" s="269">
        <f>SUM(I31:K36)</f>
        <v>0</v>
      </c>
      <c r="J37" s="270"/>
      <c r="K37" s="271"/>
      <c r="L37" s="272">
        <f>SUM(L31:N36)</f>
        <v>0</v>
      </c>
      <c r="M37" s="270"/>
      <c r="N37" s="273"/>
    </row>
    <row r="38" spans="1:16" ht="18" customHeight="1" x14ac:dyDescent="0.15">
      <c r="A38" s="56"/>
      <c r="B38" s="57"/>
      <c r="C38" s="112" t="s">
        <v>51</v>
      </c>
      <c r="D38" s="153" t="s">
        <v>72</v>
      </c>
      <c r="E38" s="154"/>
      <c r="F38" s="34" t="s">
        <v>72</v>
      </c>
      <c r="G38" s="113"/>
      <c r="H38" s="123" t="s">
        <v>72</v>
      </c>
      <c r="I38" s="280"/>
      <c r="J38" s="281"/>
      <c r="K38" s="282"/>
      <c r="L38" s="283"/>
      <c r="M38" s="281"/>
      <c r="N38" s="284"/>
    </row>
    <row r="39" spans="1:16" ht="18" customHeight="1" thickBot="1" x14ac:dyDescent="0.2">
      <c r="A39" s="114"/>
      <c r="B39" s="115"/>
      <c r="C39" s="116" t="s">
        <v>57</v>
      </c>
      <c r="D39" s="117"/>
      <c r="E39" s="118"/>
      <c r="F39" s="119"/>
      <c r="G39" s="120">
        <f>G37+G30+G24+G11</f>
        <v>2837.5</v>
      </c>
      <c r="H39" s="117"/>
      <c r="I39" s="274">
        <f>I38+I37+I30+I24+I11</f>
        <v>0</v>
      </c>
      <c r="J39" s="275"/>
      <c r="K39" s="276"/>
      <c r="L39" s="277">
        <f>L38+L37+L30+L24+L11</f>
        <v>0</v>
      </c>
      <c r="M39" s="278"/>
      <c r="N39" s="279"/>
    </row>
    <row r="40" spans="1:16" ht="18" customHeight="1" x14ac:dyDescent="0.15">
      <c r="A40" s="168" t="s">
        <v>59</v>
      </c>
      <c r="B40" s="25" t="s">
        <v>6</v>
      </c>
      <c r="C40" s="109" t="s">
        <v>19</v>
      </c>
      <c r="D40" s="324" t="s">
        <v>63</v>
      </c>
      <c r="E40" s="325"/>
      <c r="F40" s="110" t="s">
        <v>15</v>
      </c>
      <c r="G40" s="111">
        <v>39.15</v>
      </c>
      <c r="H40" s="137"/>
      <c r="I40" s="326">
        <f>INT(2*G40*H40)</f>
        <v>0</v>
      </c>
      <c r="J40" s="327"/>
      <c r="K40" s="328"/>
      <c r="L40" s="329" t="s">
        <v>52</v>
      </c>
      <c r="M40" s="330"/>
      <c r="N40" s="331"/>
      <c r="P40" s="1"/>
    </row>
    <row r="41" spans="1:16" ht="18" customHeight="1" x14ac:dyDescent="0.15">
      <c r="A41" s="168"/>
      <c r="B41" s="25"/>
      <c r="C41" s="26" t="s">
        <v>8</v>
      </c>
      <c r="D41" s="164" t="s">
        <v>18</v>
      </c>
      <c r="E41" s="165"/>
      <c r="F41" s="27" t="s">
        <v>15</v>
      </c>
      <c r="G41" s="38">
        <v>26.79</v>
      </c>
      <c r="H41" s="126"/>
      <c r="I41" s="187">
        <f>INT(2*G41*H41)</f>
        <v>0</v>
      </c>
      <c r="J41" s="188"/>
      <c r="K41" s="189"/>
      <c r="L41" s="190" t="s">
        <v>52</v>
      </c>
      <c r="M41" s="188"/>
      <c r="N41" s="191"/>
      <c r="P41" s="1"/>
    </row>
    <row r="42" spans="1:16" ht="18" customHeight="1" x14ac:dyDescent="0.15">
      <c r="A42" s="168"/>
      <c r="B42" s="25"/>
      <c r="C42" s="41" t="s">
        <v>64</v>
      </c>
      <c r="D42" s="166" t="s">
        <v>63</v>
      </c>
      <c r="E42" s="167"/>
      <c r="F42" s="42" t="s">
        <v>15</v>
      </c>
      <c r="G42" s="103">
        <v>18.37</v>
      </c>
      <c r="H42" s="136"/>
      <c r="I42" s="264">
        <f>INT(2*G42*H42)</f>
        <v>0</v>
      </c>
      <c r="J42" s="265"/>
      <c r="K42" s="266"/>
      <c r="L42" s="267" t="s">
        <v>52</v>
      </c>
      <c r="M42" s="265"/>
      <c r="N42" s="268"/>
      <c r="P42" s="1"/>
    </row>
    <row r="43" spans="1:16" ht="18" customHeight="1" x14ac:dyDescent="0.15">
      <c r="A43" s="168"/>
      <c r="B43" s="19" t="s">
        <v>7</v>
      </c>
      <c r="C43" s="20" t="s">
        <v>65</v>
      </c>
      <c r="D43" s="155" t="s">
        <v>18</v>
      </c>
      <c r="E43" s="156"/>
      <c r="F43" s="23" t="s">
        <v>15</v>
      </c>
      <c r="G43" s="24">
        <v>4.7</v>
      </c>
      <c r="H43" s="134"/>
      <c r="I43" s="258" t="s">
        <v>52</v>
      </c>
      <c r="J43" s="253"/>
      <c r="K43" s="298"/>
      <c r="L43" s="252">
        <f>INT(2*G43*H43)</f>
        <v>0</v>
      </c>
      <c r="M43" s="253"/>
      <c r="N43" s="254"/>
      <c r="P43" s="1"/>
    </row>
    <row r="44" spans="1:16" ht="18" customHeight="1" thickBot="1" x14ac:dyDescent="0.2">
      <c r="A44" s="168"/>
      <c r="B44" s="107"/>
      <c r="C44" s="105" t="s">
        <v>66</v>
      </c>
      <c r="D44" s="320" t="s">
        <v>40</v>
      </c>
      <c r="E44" s="321"/>
      <c r="F44" s="104" t="s">
        <v>15</v>
      </c>
      <c r="G44" s="106">
        <v>418.96</v>
      </c>
      <c r="H44" s="138"/>
      <c r="I44" s="322" t="s">
        <v>52</v>
      </c>
      <c r="J44" s="296"/>
      <c r="K44" s="323"/>
      <c r="L44" s="295">
        <f>INT(2*G44*H44)</f>
        <v>0</v>
      </c>
      <c r="M44" s="296"/>
      <c r="N44" s="297"/>
    </row>
    <row r="45" spans="1:16" ht="18" customHeight="1" x14ac:dyDescent="0.15">
      <c r="A45" s="169"/>
      <c r="B45" s="34"/>
      <c r="C45" s="35" t="s">
        <v>60</v>
      </c>
      <c r="D45" s="159" t="s">
        <v>73</v>
      </c>
      <c r="E45" s="160"/>
      <c r="F45" s="35" t="s">
        <v>73</v>
      </c>
      <c r="G45" s="36">
        <f>SUM(G40:G44)</f>
        <v>507.96999999999997</v>
      </c>
      <c r="H45" s="125" t="s">
        <v>73</v>
      </c>
      <c r="I45" s="244">
        <f>SUM(I40:K44)</f>
        <v>0</v>
      </c>
      <c r="J45" s="245"/>
      <c r="K45" s="246"/>
      <c r="L45" s="247">
        <f>SUM(L40:N44)</f>
        <v>0</v>
      </c>
      <c r="M45" s="245"/>
      <c r="N45" s="248"/>
    </row>
    <row r="46" spans="1:16" ht="18" customHeight="1" x14ac:dyDescent="0.15">
      <c r="A46" s="157" t="s">
        <v>61</v>
      </c>
      <c r="B46" s="19" t="s">
        <v>6</v>
      </c>
      <c r="C46" s="20" t="s">
        <v>19</v>
      </c>
      <c r="D46" s="155" t="s">
        <v>63</v>
      </c>
      <c r="E46" s="156"/>
      <c r="F46" s="23" t="s">
        <v>15</v>
      </c>
      <c r="G46" s="46">
        <v>39.15</v>
      </c>
      <c r="H46" s="134"/>
      <c r="I46" s="181">
        <f>INT(2*G46*H46)</f>
        <v>0</v>
      </c>
      <c r="J46" s="182"/>
      <c r="K46" s="183"/>
      <c r="L46" s="184" t="s">
        <v>52</v>
      </c>
      <c r="M46" s="185"/>
      <c r="N46" s="186"/>
      <c r="P46" s="1"/>
    </row>
    <row r="47" spans="1:16" ht="18" customHeight="1" x14ac:dyDescent="0.15">
      <c r="A47" s="168"/>
      <c r="B47" s="25"/>
      <c r="C47" s="26" t="s">
        <v>8</v>
      </c>
      <c r="D47" s="164" t="s">
        <v>18</v>
      </c>
      <c r="E47" s="165"/>
      <c r="F47" s="27" t="s">
        <v>15</v>
      </c>
      <c r="G47" s="38">
        <v>26.79</v>
      </c>
      <c r="H47" s="126"/>
      <c r="I47" s="187">
        <f>INT(2*G47*H47)</f>
        <v>0</v>
      </c>
      <c r="J47" s="188"/>
      <c r="K47" s="189"/>
      <c r="L47" s="190" t="s">
        <v>52</v>
      </c>
      <c r="M47" s="188"/>
      <c r="N47" s="191"/>
      <c r="P47" s="1"/>
    </row>
    <row r="48" spans="1:16" ht="18" customHeight="1" x14ac:dyDescent="0.15">
      <c r="A48" s="168"/>
      <c r="B48" s="25"/>
      <c r="C48" s="41" t="s">
        <v>64</v>
      </c>
      <c r="D48" s="166" t="s">
        <v>63</v>
      </c>
      <c r="E48" s="167"/>
      <c r="F48" s="42" t="s">
        <v>15</v>
      </c>
      <c r="G48" s="103">
        <v>18.37</v>
      </c>
      <c r="H48" s="136"/>
      <c r="I48" s="264">
        <f>INT(2*G48*H48)</f>
        <v>0</v>
      </c>
      <c r="J48" s="265"/>
      <c r="K48" s="266"/>
      <c r="L48" s="267" t="s">
        <v>52</v>
      </c>
      <c r="M48" s="265"/>
      <c r="N48" s="268"/>
      <c r="P48" s="1"/>
    </row>
    <row r="49" spans="1:16" ht="18" customHeight="1" x14ac:dyDescent="0.15">
      <c r="A49" s="168"/>
      <c r="B49" s="19" t="s">
        <v>7</v>
      </c>
      <c r="C49" s="20" t="s">
        <v>65</v>
      </c>
      <c r="D49" s="155" t="s">
        <v>18</v>
      </c>
      <c r="E49" s="156"/>
      <c r="F49" s="23" t="s">
        <v>15</v>
      </c>
      <c r="G49" s="24">
        <v>4.7</v>
      </c>
      <c r="H49" s="134"/>
      <c r="I49" s="258" t="s">
        <v>52</v>
      </c>
      <c r="J49" s="253"/>
      <c r="K49" s="298"/>
      <c r="L49" s="252">
        <f>INT(2*G49*H49)</f>
        <v>0</v>
      </c>
      <c r="M49" s="253"/>
      <c r="N49" s="254"/>
      <c r="P49" s="1"/>
    </row>
    <row r="50" spans="1:16" ht="18" customHeight="1" thickBot="1" x14ac:dyDescent="0.2">
      <c r="A50" s="168"/>
      <c r="B50" s="107"/>
      <c r="C50" s="105" t="s">
        <v>66</v>
      </c>
      <c r="D50" s="320" t="s">
        <v>40</v>
      </c>
      <c r="E50" s="321"/>
      <c r="F50" s="104" t="s">
        <v>15</v>
      </c>
      <c r="G50" s="106">
        <v>418.96</v>
      </c>
      <c r="H50" s="138"/>
      <c r="I50" s="322" t="s">
        <v>52</v>
      </c>
      <c r="J50" s="296"/>
      <c r="K50" s="323"/>
      <c r="L50" s="295">
        <f>INT(2*G50*H50)</f>
        <v>0</v>
      </c>
      <c r="M50" s="296"/>
      <c r="N50" s="297"/>
    </row>
    <row r="51" spans="1:16" ht="18" customHeight="1" x14ac:dyDescent="0.15">
      <c r="A51" s="169"/>
      <c r="B51" s="34"/>
      <c r="C51" s="35" t="s">
        <v>62</v>
      </c>
      <c r="D51" s="159" t="s">
        <v>73</v>
      </c>
      <c r="E51" s="160"/>
      <c r="F51" s="35" t="s">
        <v>73</v>
      </c>
      <c r="G51" s="36">
        <f>SUM(G46:G50)</f>
        <v>507.96999999999997</v>
      </c>
      <c r="H51" s="125" t="s">
        <v>73</v>
      </c>
      <c r="I51" s="244">
        <f>SUM(I46:K50)</f>
        <v>0</v>
      </c>
      <c r="J51" s="245"/>
      <c r="K51" s="246"/>
      <c r="L51" s="247">
        <f>SUM(L46:N50)</f>
        <v>0</v>
      </c>
      <c r="M51" s="245"/>
      <c r="N51" s="248"/>
    </row>
    <row r="52" spans="1:16" ht="18" customHeight="1" x14ac:dyDescent="0.15">
      <c r="A52" s="157" t="s">
        <v>67</v>
      </c>
      <c r="B52" s="19" t="s">
        <v>6</v>
      </c>
      <c r="C52" s="20" t="s">
        <v>19</v>
      </c>
      <c r="D52" s="155" t="s">
        <v>63</v>
      </c>
      <c r="E52" s="156"/>
      <c r="F52" s="23" t="s">
        <v>15</v>
      </c>
      <c r="G52" s="46">
        <v>39.15</v>
      </c>
      <c r="H52" s="134"/>
      <c r="I52" s="181">
        <f>INT(2*G52*H52)</f>
        <v>0</v>
      </c>
      <c r="J52" s="182"/>
      <c r="K52" s="183"/>
      <c r="L52" s="184" t="s">
        <v>52</v>
      </c>
      <c r="M52" s="185"/>
      <c r="N52" s="186"/>
      <c r="P52" s="1"/>
    </row>
    <row r="53" spans="1:16" ht="18" customHeight="1" x14ac:dyDescent="0.15">
      <c r="A53" s="168"/>
      <c r="B53" s="25"/>
      <c r="C53" s="26" t="s">
        <v>8</v>
      </c>
      <c r="D53" s="164" t="s">
        <v>18</v>
      </c>
      <c r="E53" s="165"/>
      <c r="F53" s="27" t="s">
        <v>15</v>
      </c>
      <c r="G53" s="38">
        <v>26.79</v>
      </c>
      <c r="H53" s="126"/>
      <c r="I53" s="187">
        <f>INT(2*G53*H53)</f>
        <v>0</v>
      </c>
      <c r="J53" s="188"/>
      <c r="K53" s="189"/>
      <c r="L53" s="190" t="s">
        <v>52</v>
      </c>
      <c r="M53" s="188"/>
      <c r="N53" s="191"/>
      <c r="P53" s="1"/>
    </row>
    <row r="54" spans="1:16" ht="18" customHeight="1" x14ac:dyDescent="0.15">
      <c r="A54" s="168"/>
      <c r="B54" s="25"/>
      <c r="C54" s="41" t="s">
        <v>64</v>
      </c>
      <c r="D54" s="166" t="s">
        <v>63</v>
      </c>
      <c r="E54" s="167"/>
      <c r="F54" s="42" t="s">
        <v>15</v>
      </c>
      <c r="G54" s="103">
        <v>18.37</v>
      </c>
      <c r="H54" s="136"/>
      <c r="I54" s="264">
        <f>INT(2*G54*H54)</f>
        <v>0</v>
      </c>
      <c r="J54" s="265"/>
      <c r="K54" s="266"/>
      <c r="L54" s="267" t="s">
        <v>52</v>
      </c>
      <c r="M54" s="265"/>
      <c r="N54" s="268"/>
      <c r="P54" s="1"/>
    </row>
    <row r="55" spans="1:16" ht="18" customHeight="1" x14ac:dyDescent="0.15">
      <c r="A55" s="168"/>
      <c r="B55" s="19" t="s">
        <v>7</v>
      </c>
      <c r="C55" s="20" t="s">
        <v>65</v>
      </c>
      <c r="D55" s="155" t="s">
        <v>18</v>
      </c>
      <c r="E55" s="156"/>
      <c r="F55" s="23" t="s">
        <v>15</v>
      </c>
      <c r="G55" s="24">
        <v>4.7</v>
      </c>
      <c r="H55" s="134"/>
      <c r="I55" s="258" t="s">
        <v>52</v>
      </c>
      <c r="J55" s="253"/>
      <c r="K55" s="298"/>
      <c r="L55" s="252">
        <f>INT(2*G55*H55)</f>
        <v>0</v>
      </c>
      <c r="M55" s="253"/>
      <c r="N55" s="254"/>
      <c r="P55" s="1"/>
    </row>
    <row r="56" spans="1:16" ht="18" customHeight="1" thickBot="1" x14ac:dyDescent="0.2">
      <c r="A56" s="168"/>
      <c r="B56" s="107"/>
      <c r="C56" s="105" t="s">
        <v>66</v>
      </c>
      <c r="D56" s="320" t="s">
        <v>40</v>
      </c>
      <c r="E56" s="321"/>
      <c r="F56" s="104" t="s">
        <v>15</v>
      </c>
      <c r="G56" s="106">
        <v>418.96</v>
      </c>
      <c r="H56" s="138"/>
      <c r="I56" s="322" t="s">
        <v>52</v>
      </c>
      <c r="J56" s="296"/>
      <c r="K56" s="323"/>
      <c r="L56" s="295">
        <f>INT(2*G56*H56)</f>
        <v>0</v>
      </c>
      <c r="M56" s="296"/>
      <c r="N56" s="297"/>
    </row>
    <row r="57" spans="1:16" ht="18" customHeight="1" x14ac:dyDescent="0.15">
      <c r="A57" s="169"/>
      <c r="B57" s="34"/>
      <c r="C57" s="35" t="s">
        <v>68</v>
      </c>
      <c r="D57" s="159" t="s">
        <v>73</v>
      </c>
      <c r="E57" s="160"/>
      <c r="F57" s="35" t="s">
        <v>73</v>
      </c>
      <c r="G57" s="36">
        <f>SUM(G52:G56)</f>
        <v>507.96999999999997</v>
      </c>
      <c r="H57" s="125" t="s">
        <v>73</v>
      </c>
      <c r="I57" s="244">
        <f>SUM(I52:K56)</f>
        <v>0</v>
      </c>
      <c r="J57" s="245"/>
      <c r="K57" s="246"/>
      <c r="L57" s="247">
        <f>SUM(L52:N56)</f>
        <v>0</v>
      </c>
      <c r="M57" s="245"/>
      <c r="N57" s="248"/>
    </row>
    <row r="58" spans="1:16" ht="18" customHeight="1" x14ac:dyDescent="0.15">
      <c r="A58" s="157" t="s">
        <v>69</v>
      </c>
      <c r="B58" s="19" t="s">
        <v>6</v>
      </c>
      <c r="C58" s="20" t="s">
        <v>19</v>
      </c>
      <c r="D58" s="155" t="s">
        <v>63</v>
      </c>
      <c r="E58" s="156"/>
      <c r="F58" s="23" t="s">
        <v>15</v>
      </c>
      <c r="G58" s="46">
        <v>39.15</v>
      </c>
      <c r="H58" s="134"/>
      <c r="I58" s="181">
        <f>INT(2*G58*H58)</f>
        <v>0</v>
      </c>
      <c r="J58" s="182"/>
      <c r="K58" s="183"/>
      <c r="L58" s="184" t="s">
        <v>52</v>
      </c>
      <c r="M58" s="185"/>
      <c r="N58" s="186"/>
      <c r="P58" s="1"/>
    </row>
    <row r="59" spans="1:16" ht="18" customHeight="1" x14ac:dyDescent="0.15">
      <c r="A59" s="168"/>
      <c r="B59" s="25"/>
      <c r="C59" s="26" t="s">
        <v>8</v>
      </c>
      <c r="D59" s="164" t="s">
        <v>18</v>
      </c>
      <c r="E59" s="165"/>
      <c r="F59" s="27" t="s">
        <v>15</v>
      </c>
      <c r="G59" s="38">
        <v>26.79</v>
      </c>
      <c r="H59" s="126"/>
      <c r="I59" s="187">
        <f>INT(2*G59*H59)</f>
        <v>0</v>
      </c>
      <c r="J59" s="188"/>
      <c r="K59" s="189"/>
      <c r="L59" s="190" t="s">
        <v>52</v>
      </c>
      <c r="M59" s="188"/>
      <c r="N59" s="191"/>
      <c r="P59" s="1"/>
    </row>
    <row r="60" spans="1:16" ht="18" customHeight="1" x14ac:dyDescent="0.15">
      <c r="A60" s="168"/>
      <c r="B60" s="25"/>
      <c r="C60" s="41" t="s">
        <v>64</v>
      </c>
      <c r="D60" s="166" t="s">
        <v>63</v>
      </c>
      <c r="E60" s="167"/>
      <c r="F60" s="42" t="s">
        <v>15</v>
      </c>
      <c r="G60" s="103">
        <v>18.37</v>
      </c>
      <c r="H60" s="136"/>
      <c r="I60" s="264">
        <f>INT(2*G60*H60)</f>
        <v>0</v>
      </c>
      <c r="J60" s="265"/>
      <c r="K60" s="266"/>
      <c r="L60" s="267" t="s">
        <v>52</v>
      </c>
      <c r="M60" s="265"/>
      <c r="N60" s="268"/>
      <c r="P60" s="1"/>
    </row>
    <row r="61" spans="1:16" ht="18" customHeight="1" x14ac:dyDescent="0.15">
      <c r="A61" s="168"/>
      <c r="B61" s="19" t="s">
        <v>7</v>
      </c>
      <c r="C61" s="20" t="s">
        <v>65</v>
      </c>
      <c r="D61" s="155" t="s">
        <v>18</v>
      </c>
      <c r="E61" s="156"/>
      <c r="F61" s="23" t="s">
        <v>15</v>
      </c>
      <c r="G61" s="24">
        <v>4.7</v>
      </c>
      <c r="H61" s="134"/>
      <c r="I61" s="258" t="s">
        <v>52</v>
      </c>
      <c r="J61" s="253"/>
      <c r="K61" s="298"/>
      <c r="L61" s="252">
        <f>INT(2*G61*H61)</f>
        <v>0</v>
      </c>
      <c r="M61" s="253"/>
      <c r="N61" s="254"/>
      <c r="P61" s="1"/>
    </row>
    <row r="62" spans="1:16" ht="18" customHeight="1" thickBot="1" x14ac:dyDescent="0.2">
      <c r="A62" s="168"/>
      <c r="B62" s="107"/>
      <c r="C62" s="105" t="s">
        <v>66</v>
      </c>
      <c r="D62" s="320" t="s">
        <v>40</v>
      </c>
      <c r="E62" s="321"/>
      <c r="F62" s="104" t="s">
        <v>15</v>
      </c>
      <c r="G62" s="106">
        <v>240.31</v>
      </c>
      <c r="H62" s="138"/>
      <c r="I62" s="322" t="s">
        <v>52</v>
      </c>
      <c r="J62" s="296"/>
      <c r="K62" s="323"/>
      <c r="L62" s="295">
        <f>INT(2*G62*H62)</f>
        <v>0</v>
      </c>
      <c r="M62" s="296"/>
      <c r="N62" s="297"/>
    </row>
    <row r="63" spans="1:16" ht="18" customHeight="1" thickBot="1" x14ac:dyDescent="0.2">
      <c r="A63" s="168"/>
      <c r="B63" s="121"/>
      <c r="C63" s="54" t="s">
        <v>70</v>
      </c>
      <c r="D63" s="146" t="s">
        <v>73</v>
      </c>
      <c r="E63" s="147"/>
      <c r="F63" s="54" t="s">
        <v>73</v>
      </c>
      <c r="G63" s="122">
        <f>SUM(G58:G62)</f>
        <v>329.32</v>
      </c>
      <c r="H63" s="124" t="s">
        <v>73</v>
      </c>
      <c r="I63" s="269">
        <f>SUM(I58:K62)</f>
        <v>0</v>
      </c>
      <c r="J63" s="270"/>
      <c r="K63" s="271"/>
      <c r="L63" s="272">
        <f>SUM(L58:N62)</f>
        <v>0</v>
      </c>
      <c r="M63" s="270"/>
      <c r="N63" s="273"/>
    </row>
    <row r="64" spans="1:16" ht="18" customHeight="1" x14ac:dyDescent="0.15">
      <c r="A64" s="56"/>
      <c r="B64" s="57"/>
      <c r="C64" s="112" t="s">
        <v>51</v>
      </c>
      <c r="D64" s="153" t="s">
        <v>72</v>
      </c>
      <c r="E64" s="154"/>
      <c r="F64" s="34" t="s">
        <v>72</v>
      </c>
      <c r="G64" s="113"/>
      <c r="H64" s="123" t="s">
        <v>72</v>
      </c>
      <c r="I64" s="280"/>
      <c r="J64" s="281"/>
      <c r="K64" s="282"/>
      <c r="L64" s="283"/>
      <c r="M64" s="281"/>
      <c r="N64" s="284"/>
    </row>
    <row r="65" spans="1:18" ht="18" customHeight="1" thickBot="1" x14ac:dyDescent="0.2">
      <c r="A65" s="114"/>
      <c r="B65" s="115"/>
      <c r="C65" s="116" t="s">
        <v>71</v>
      </c>
      <c r="D65" s="117"/>
      <c r="E65" s="118"/>
      <c r="F65" s="119"/>
      <c r="G65" s="120">
        <f>G63+G57+G51+G45</f>
        <v>1853.23</v>
      </c>
      <c r="H65" s="117"/>
      <c r="I65" s="274">
        <f>I64+I63+I57+I51+I45</f>
        <v>0</v>
      </c>
      <c r="J65" s="275"/>
      <c r="K65" s="276"/>
      <c r="L65" s="277">
        <f>L64+L63+L57+L51+L45</f>
        <v>0</v>
      </c>
      <c r="M65" s="278"/>
      <c r="N65" s="279"/>
    </row>
    <row r="66" spans="1:18" ht="18" customHeight="1" thickBot="1" x14ac:dyDescent="0.2">
      <c r="A66" s="37"/>
      <c r="B66" s="63"/>
      <c r="C66" s="64" t="s">
        <v>55</v>
      </c>
      <c r="D66" s="148" t="s">
        <v>73</v>
      </c>
      <c r="E66" s="149"/>
      <c r="F66" s="131" t="s">
        <v>73</v>
      </c>
      <c r="G66" s="108">
        <f>G65+G39</f>
        <v>4690.7299999999996</v>
      </c>
      <c r="H66" s="130" t="s">
        <v>73</v>
      </c>
      <c r="I66" s="285">
        <f>I39+I65</f>
        <v>0</v>
      </c>
      <c r="J66" s="286"/>
      <c r="K66" s="287"/>
      <c r="L66" s="288">
        <f>L39+L65</f>
        <v>0</v>
      </c>
      <c r="M66" s="286"/>
      <c r="N66" s="289"/>
      <c r="Q66" s="66"/>
      <c r="R66" s="67"/>
    </row>
    <row r="67" spans="1:18" ht="18" customHeight="1" thickTop="1" thickBot="1" x14ac:dyDescent="0.2">
      <c r="A67" s="68"/>
      <c r="B67" s="69"/>
      <c r="C67" s="70" t="s">
        <v>56</v>
      </c>
      <c r="D67" s="150" t="s">
        <v>73</v>
      </c>
      <c r="E67" s="141"/>
      <c r="F67" s="133" t="s">
        <v>73</v>
      </c>
      <c r="G67" s="72"/>
      <c r="H67" s="132" t="s">
        <v>73</v>
      </c>
      <c r="I67" s="290">
        <f>I66/12</f>
        <v>0</v>
      </c>
      <c r="J67" s="291"/>
      <c r="K67" s="292"/>
      <c r="L67" s="293">
        <f>L66/12</f>
        <v>0</v>
      </c>
      <c r="M67" s="291"/>
      <c r="N67" s="294"/>
    </row>
    <row r="68" spans="1:18" ht="15" customHeight="1" x14ac:dyDescent="0.15">
      <c r="A68" s="73"/>
      <c r="B68" s="73"/>
      <c r="C68" s="74"/>
      <c r="D68" s="74"/>
      <c r="E68" s="74"/>
      <c r="F68" s="74"/>
      <c r="G68" s="75"/>
      <c r="H68" s="74"/>
      <c r="I68" s="76"/>
      <c r="J68" s="76"/>
      <c r="K68" s="76"/>
      <c r="L68" s="76"/>
      <c r="M68" s="76"/>
      <c r="N68" s="76"/>
    </row>
    <row r="69" spans="1:18" ht="18" customHeight="1" x14ac:dyDescent="0.15">
      <c r="A69" s="1" t="s">
        <v>54</v>
      </c>
    </row>
    <row r="70" spans="1:18" ht="15" customHeight="1" x14ac:dyDescent="0.15">
      <c r="A70" s="304" t="s">
        <v>76</v>
      </c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77"/>
    </row>
    <row r="71" spans="1:18" ht="10.5" customHeight="1" thickBot="1" x14ac:dyDescent="0.2">
      <c r="A71" s="73"/>
      <c r="B71" s="73"/>
      <c r="C71" s="74"/>
      <c r="D71" s="74"/>
      <c r="E71" s="74"/>
      <c r="F71" s="74"/>
      <c r="G71" s="75"/>
      <c r="H71" s="74"/>
      <c r="I71" s="76"/>
      <c r="J71" s="76"/>
      <c r="K71" s="76"/>
      <c r="L71" s="76"/>
      <c r="M71" s="76"/>
      <c r="N71" s="76"/>
    </row>
    <row r="72" spans="1:18" s="13" customFormat="1" ht="15" customHeight="1" x14ac:dyDescent="0.15">
      <c r="A72" s="8" t="s">
        <v>0</v>
      </c>
      <c r="B72" s="9" t="s">
        <v>30</v>
      </c>
      <c r="C72" s="10" t="s">
        <v>10</v>
      </c>
      <c r="D72" s="151" t="s">
        <v>58</v>
      </c>
      <c r="E72" s="152"/>
      <c r="F72" s="9" t="s">
        <v>11</v>
      </c>
      <c r="G72" s="11" t="s">
        <v>78</v>
      </c>
      <c r="H72" s="9" t="s">
        <v>77</v>
      </c>
      <c r="I72" s="172" t="s">
        <v>79</v>
      </c>
      <c r="J72" s="173"/>
      <c r="K72" s="173"/>
      <c r="L72" s="174"/>
      <c r="M72" s="174"/>
      <c r="N72" s="175"/>
      <c r="O72" s="12"/>
      <c r="P72" s="12"/>
    </row>
    <row r="73" spans="1:18" s="13" customFormat="1" ht="15" customHeight="1" x14ac:dyDescent="0.15">
      <c r="A73" s="14"/>
      <c r="B73" s="15"/>
      <c r="C73" s="16"/>
      <c r="D73" s="142"/>
      <c r="E73" s="143"/>
      <c r="F73" s="15"/>
      <c r="G73" s="18"/>
      <c r="H73" s="15"/>
      <c r="I73" s="176" t="s">
        <v>50</v>
      </c>
      <c r="J73" s="177"/>
      <c r="K73" s="178"/>
      <c r="L73" s="179" t="s">
        <v>49</v>
      </c>
      <c r="M73" s="177"/>
      <c r="N73" s="180"/>
      <c r="O73" s="12"/>
      <c r="P73" s="12"/>
    </row>
    <row r="74" spans="1:18" ht="18" customHeight="1" x14ac:dyDescent="0.15">
      <c r="A74" s="157" t="s">
        <v>12</v>
      </c>
      <c r="B74" s="61" t="s">
        <v>5</v>
      </c>
      <c r="C74" s="78" t="s">
        <v>42</v>
      </c>
      <c r="D74" s="78" t="s">
        <v>46</v>
      </c>
      <c r="E74" s="79"/>
      <c r="F74" s="61" t="s">
        <v>15</v>
      </c>
      <c r="G74" s="80">
        <v>315.25</v>
      </c>
      <c r="H74" s="139"/>
      <c r="I74" s="299">
        <f>INT(2*G74*H74)</f>
        <v>0</v>
      </c>
      <c r="J74" s="300"/>
      <c r="K74" s="301"/>
      <c r="L74" s="302"/>
      <c r="M74" s="300"/>
      <c r="N74" s="303"/>
    </row>
    <row r="75" spans="1:18" ht="18" customHeight="1" x14ac:dyDescent="0.15">
      <c r="A75" s="168"/>
      <c r="B75" s="81" t="s">
        <v>5</v>
      </c>
      <c r="C75" s="82" t="s">
        <v>42</v>
      </c>
      <c r="D75" s="82" t="s">
        <v>47</v>
      </c>
      <c r="E75" s="17"/>
      <c r="F75" s="81" t="s">
        <v>15</v>
      </c>
      <c r="G75" s="83">
        <v>315.25</v>
      </c>
      <c r="H75" s="16"/>
      <c r="I75" s="299"/>
      <c r="J75" s="300"/>
      <c r="K75" s="301"/>
      <c r="L75" s="302">
        <f>INT(2*G75*H75)</f>
        <v>0</v>
      </c>
      <c r="M75" s="300"/>
      <c r="N75" s="303"/>
    </row>
    <row r="76" spans="1:18" ht="18" customHeight="1" x14ac:dyDescent="0.15">
      <c r="A76" s="305"/>
      <c r="B76" s="61" t="s">
        <v>5</v>
      </c>
      <c r="C76" s="84" t="s">
        <v>43</v>
      </c>
      <c r="D76" s="78" t="s">
        <v>46</v>
      </c>
      <c r="E76" s="79"/>
      <c r="F76" s="81" t="s">
        <v>15</v>
      </c>
      <c r="G76" s="62">
        <v>299.25</v>
      </c>
      <c r="H76" s="139"/>
      <c r="I76" s="299">
        <f>INT(2*G76*H76)</f>
        <v>0</v>
      </c>
      <c r="J76" s="300"/>
      <c r="K76" s="301"/>
      <c r="L76" s="302"/>
      <c r="M76" s="300"/>
      <c r="N76" s="303"/>
    </row>
    <row r="77" spans="1:18" ht="18" customHeight="1" x14ac:dyDescent="0.15">
      <c r="A77" s="305"/>
      <c r="B77" s="61" t="s">
        <v>5</v>
      </c>
      <c r="C77" s="84" t="s">
        <v>43</v>
      </c>
      <c r="D77" s="78" t="s">
        <v>48</v>
      </c>
      <c r="E77" s="79"/>
      <c r="F77" s="81" t="s">
        <v>15</v>
      </c>
      <c r="G77" s="62">
        <v>299.25</v>
      </c>
      <c r="H77" s="139"/>
      <c r="I77" s="299"/>
      <c r="J77" s="300"/>
      <c r="K77" s="301"/>
      <c r="L77" s="302">
        <f>INT(2*G77*H77)</f>
        <v>0</v>
      </c>
      <c r="M77" s="300"/>
      <c r="N77" s="303"/>
    </row>
    <row r="78" spans="1:18" ht="18" customHeight="1" x14ac:dyDescent="0.15">
      <c r="A78" s="305"/>
      <c r="B78" s="61" t="s">
        <v>5</v>
      </c>
      <c r="C78" s="84" t="s">
        <v>44</v>
      </c>
      <c r="D78" s="78" t="s">
        <v>46</v>
      </c>
      <c r="E78" s="79"/>
      <c r="F78" s="81" t="s">
        <v>15</v>
      </c>
      <c r="G78" s="85">
        <v>362.15</v>
      </c>
      <c r="H78" s="139"/>
      <c r="I78" s="299">
        <f>INT(2*G78*H78)</f>
        <v>0</v>
      </c>
      <c r="J78" s="300"/>
      <c r="K78" s="301"/>
      <c r="L78" s="302"/>
      <c r="M78" s="300"/>
      <c r="N78" s="303"/>
    </row>
    <row r="79" spans="1:18" ht="18" customHeight="1" x14ac:dyDescent="0.15">
      <c r="A79" s="305"/>
      <c r="B79" s="61" t="s">
        <v>5</v>
      </c>
      <c r="C79" s="84" t="s">
        <v>44</v>
      </c>
      <c r="D79" s="78" t="s">
        <v>48</v>
      </c>
      <c r="E79" s="79"/>
      <c r="F79" s="81" t="s">
        <v>15</v>
      </c>
      <c r="G79" s="75">
        <v>362.15</v>
      </c>
      <c r="H79" s="65"/>
      <c r="I79" s="299"/>
      <c r="J79" s="300"/>
      <c r="K79" s="301"/>
      <c r="L79" s="302">
        <f>INT(2*G79*H79)</f>
        <v>0</v>
      </c>
      <c r="M79" s="300"/>
      <c r="N79" s="303"/>
    </row>
    <row r="80" spans="1:18" ht="18" customHeight="1" x14ac:dyDescent="0.15">
      <c r="A80" s="305"/>
      <c r="B80" s="17" t="s">
        <v>5</v>
      </c>
      <c r="C80" s="84" t="s">
        <v>45</v>
      </c>
      <c r="D80" s="82" t="s">
        <v>46</v>
      </c>
      <c r="E80" s="17"/>
      <c r="F80" s="81" t="s">
        <v>15</v>
      </c>
      <c r="G80" s="62">
        <v>298.27999999999997</v>
      </c>
      <c r="H80" s="139"/>
      <c r="I80" s="299">
        <f>INT(2*G80*H80)</f>
        <v>0</v>
      </c>
      <c r="J80" s="300"/>
      <c r="K80" s="301"/>
      <c r="L80" s="302"/>
      <c r="M80" s="300"/>
      <c r="N80" s="303"/>
    </row>
    <row r="81" spans="1:18" ht="18" customHeight="1" x14ac:dyDescent="0.15">
      <c r="A81" s="306"/>
      <c r="B81" s="17" t="s">
        <v>5</v>
      </c>
      <c r="C81" s="84" t="s">
        <v>45</v>
      </c>
      <c r="D81" s="82" t="s">
        <v>48</v>
      </c>
      <c r="E81" s="17"/>
      <c r="F81" s="81" t="s">
        <v>15</v>
      </c>
      <c r="G81" s="62">
        <v>298.27999999999997</v>
      </c>
      <c r="H81" s="139"/>
      <c r="I81" s="299"/>
      <c r="J81" s="300"/>
      <c r="K81" s="301"/>
      <c r="L81" s="302">
        <f>INT(2*G81*H81)</f>
        <v>0</v>
      </c>
      <c r="M81" s="300"/>
      <c r="N81" s="303"/>
    </row>
    <row r="82" spans="1:18" ht="18" customHeight="1" x14ac:dyDescent="0.15">
      <c r="A82" s="58"/>
      <c r="B82" s="59"/>
      <c r="C82" s="60" t="s">
        <v>51</v>
      </c>
      <c r="D82" s="142" t="s">
        <v>72</v>
      </c>
      <c r="E82" s="143"/>
      <c r="F82" s="61" t="s">
        <v>72</v>
      </c>
      <c r="G82" s="62"/>
      <c r="H82" s="139" t="s">
        <v>72</v>
      </c>
      <c r="I82" s="318"/>
      <c r="J82" s="308"/>
      <c r="K82" s="319"/>
      <c r="L82" s="307"/>
      <c r="M82" s="308"/>
      <c r="N82" s="309"/>
    </row>
    <row r="83" spans="1:18" ht="18" customHeight="1" thickBot="1" x14ac:dyDescent="0.2">
      <c r="A83" s="86"/>
      <c r="B83" s="87"/>
      <c r="C83" s="88" t="s">
        <v>55</v>
      </c>
      <c r="D83" s="144" t="s">
        <v>72</v>
      </c>
      <c r="E83" s="145"/>
      <c r="F83" s="89" t="s">
        <v>72</v>
      </c>
      <c r="G83" s="90">
        <f>SUM(G74:G81)</f>
        <v>2549.8599999999997</v>
      </c>
      <c r="H83" s="128" t="s">
        <v>72</v>
      </c>
      <c r="I83" s="310">
        <f>SUM(I74:K82)</f>
        <v>0</v>
      </c>
      <c r="J83" s="311"/>
      <c r="K83" s="312"/>
      <c r="L83" s="313">
        <f>SUM(L74:N82)</f>
        <v>0</v>
      </c>
      <c r="M83" s="311"/>
      <c r="N83" s="314"/>
      <c r="Q83" s="66"/>
      <c r="R83" s="67"/>
    </row>
    <row r="84" spans="1:18" ht="18" customHeight="1" thickTop="1" thickBot="1" x14ac:dyDescent="0.2">
      <c r="A84" s="68"/>
      <c r="B84" s="69"/>
      <c r="C84" s="70" t="s">
        <v>56</v>
      </c>
      <c r="D84" s="140" t="s">
        <v>72</v>
      </c>
      <c r="E84" s="141"/>
      <c r="F84" s="71" t="s">
        <v>72</v>
      </c>
      <c r="G84" s="72"/>
      <c r="H84" s="129" t="s">
        <v>72</v>
      </c>
      <c r="I84" s="290">
        <f>I83/12</f>
        <v>0</v>
      </c>
      <c r="J84" s="291"/>
      <c r="K84" s="292"/>
      <c r="L84" s="293">
        <f>L83/12</f>
        <v>0</v>
      </c>
      <c r="M84" s="291"/>
      <c r="N84" s="294"/>
    </row>
    <row r="85" spans="1:18" ht="13.5" customHeight="1" x14ac:dyDescent="0.15">
      <c r="A85" s="91"/>
      <c r="B85" s="91"/>
      <c r="C85" s="91"/>
      <c r="D85" s="91"/>
      <c r="E85" s="91"/>
      <c r="F85" s="92"/>
      <c r="G85" s="93"/>
      <c r="H85" s="94"/>
      <c r="I85" s="91"/>
      <c r="J85" s="95"/>
      <c r="K85" s="91"/>
      <c r="L85" s="91"/>
      <c r="M85" s="95"/>
      <c r="N85" s="91"/>
    </row>
    <row r="86" spans="1:18" ht="13.5" customHeight="1" x14ac:dyDescent="0.15">
      <c r="A86" s="91"/>
      <c r="B86" s="91"/>
      <c r="C86" s="91"/>
      <c r="D86" s="91"/>
      <c r="E86" s="91"/>
      <c r="F86" s="91"/>
      <c r="G86" s="93"/>
      <c r="H86" s="94"/>
      <c r="I86" s="317"/>
      <c r="J86" s="317"/>
      <c r="K86" s="317"/>
      <c r="L86" s="317"/>
      <c r="M86" s="317"/>
      <c r="N86" s="317"/>
    </row>
    <row r="87" spans="1:18" ht="13.5" customHeight="1" x14ac:dyDescent="0.15">
      <c r="A87" s="91"/>
      <c r="B87" s="91"/>
      <c r="C87" s="91"/>
      <c r="D87" s="91"/>
      <c r="E87" s="91"/>
      <c r="F87" s="92"/>
      <c r="G87" s="93"/>
      <c r="H87" s="94"/>
      <c r="I87" s="91"/>
      <c r="J87" s="95"/>
      <c r="K87" s="96"/>
      <c r="L87" s="91"/>
      <c r="M87" s="95"/>
      <c r="N87" s="96"/>
    </row>
    <row r="88" spans="1:18" ht="13.5" customHeight="1" x14ac:dyDescent="0.15">
      <c r="A88" s="91"/>
      <c r="B88" s="91"/>
      <c r="C88" s="91"/>
      <c r="D88" s="91"/>
      <c r="E88" s="91"/>
      <c r="F88" s="91"/>
      <c r="G88" s="93"/>
      <c r="H88" s="94"/>
      <c r="I88" s="91"/>
      <c r="J88" s="95"/>
      <c r="K88" s="91"/>
      <c r="L88" s="91"/>
      <c r="M88" s="95"/>
      <c r="N88" s="91"/>
    </row>
    <row r="89" spans="1:18" ht="13.5" customHeight="1" x14ac:dyDescent="0.15">
      <c r="A89" s="91"/>
      <c r="B89" s="91"/>
      <c r="C89" s="91"/>
      <c r="D89" s="91"/>
      <c r="E89" s="91"/>
      <c r="F89" s="91"/>
      <c r="G89" s="93"/>
      <c r="H89" s="94"/>
      <c r="I89" s="91"/>
      <c r="J89" s="95"/>
      <c r="K89" s="91"/>
      <c r="L89" s="91"/>
      <c r="M89" s="95"/>
      <c r="N89" s="91"/>
      <c r="O89" s="1"/>
      <c r="P89" s="1"/>
    </row>
    <row r="90" spans="1:18" ht="13.5" customHeight="1" x14ac:dyDescent="0.15">
      <c r="A90" s="91"/>
      <c r="B90" s="91"/>
      <c r="C90" s="91"/>
      <c r="D90" s="91"/>
      <c r="E90" s="91"/>
      <c r="F90" s="91"/>
      <c r="G90" s="93"/>
      <c r="H90" s="94"/>
      <c r="I90" s="91"/>
      <c r="J90" s="95"/>
      <c r="K90" s="91"/>
      <c r="L90" s="91"/>
      <c r="M90" s="95"/>
      <c r="N90" s="91"/>
      <c r="O90" s="1"/>
      <c r="P90" s="1"/>
    </row>
    <row r="91" spans="1:18" ht="13.5" customHeight="1" x14ac:dyDescent="0.15">
      <c r="A91" s="91"/>
      <c r="B91" s="91"/>
      <c r="C91" s="91"/>
      <c r="D91" s="91"/>
      <c r="E91" s="91"/>
      <c r="F91" s="92"/>
      <c r="G91" s="93"/>
      <c r="H91" s="94"/>
      <c r="I91" s="91"/>
      <c r="J91" s="95"/>
      <c r="K91" s="91"/>
      <c r="L91" s="91"/>
      <c r="M91" s="95"/>
      <c r="N91" s="91"/>
      <c r="O91" s="1"/>
      <c r="P91" s="1"/>
    </row>
    <row r="92" spans="1:18" ht="13.5" customHeight="1" x14ac:dyDescent="0.15">
      <c r="A92" s="91"/>
      <c r="B92" s="91"/>
      <c r="C92" s="91"/>
      <c r="D92" s="91"/>
      <c r="E92" s="91"/>
      <c r="F92" s="91"/>
      <c r="G92" s="93"/>
      <c r="H92" s="94"/>
      <c r="I92" s="91"/>
      <c r="J92" s="95"/>
      <c r="K92" s="91"/>
      <c r="L92" s="91"/>
      <c r="M92" s="95"/>
      <c r="N92" s="91"/>
      <c r="O92" s="1"/>
      <c r="P92" s="1"/>
    </row>
    <row r="93" spans="1:18" ht="13.5" customHeight="1" x14ac:dyDescent="0.15">
      <c r="A93" s="91"/>
      <c r="B93" s="91"/>
      <c r="C93" s="91"/>
      <c r="D93" s="91"/>
      <c r="E93" s="91"/>
      <c r="F93" s="92"/>
      <c r="G93" s="93"/>
      <c r="H93" s="94"/>
      <c r="I93" s="91"/>
      <c r="J93" s="95"/>
      <c r="K93" s="91"/>
      <c r="L93" s="91"/>
      <c r="M93" s="95"/>
      <c r="N93" s="91"/>
      <c r="O93" s="1"/>
      <c r="P93" s="1"/>
    </row>
    <row r="94" spans="1:18" ht="13.5" customHeight="1" x14ac:dyDescent="0.15">
      <c r="A94" s="91"/>
      <c r="B94" s="91"/>
      <c r="C94" s="91"/>
      <c r="D94" s="91"/>
      <c r="E94" s="91"/>
      <c r="F94" s="91"/>
      <c r="G94" s="93"/>
      <c r="H94" s="94"/>
      <c r="I94" s="91"/>
      <c r="J94" s="95"/>
      <c r="K94" s="91"/>
      <c r="L94" s="91"/>
      <c r="M94" s="95"/>
      <c r="N94" s="91"/>
      <c r="O94" s="1"/>
      <c r="P94" s="1"/>
    </row>
    <row r="95" spans="1:18" ht="13.5" customHeight="1" x14ac:dyDescent="0.15">
      <c r="A95" s="91"/>
      <c r="B95" s="91"/>
      <c r="C95" s="91"/>
      <c r="D95" s="91"/>
      <c r="E95" s="91"/>
      <c r="F95" s="92"/>
      <c r="G95" s="93"/>
      <c r="H95" s="94"/>
      <c r="I95" s="91"/>
      <c r="J95" s="95"/>
      <c r="K95" s="91"/>
      <c r="L95" s="91"/>
      <c r="M95" s="95"/>
      <c r="N95" s="91"/>
      <c r="O95" s="1"/>
      <c r="P95" s="1"/>
    </row>
    <row r="96" spans="1:18" ht="13.5" customHeight="1" x14ac:dyDescent="0.15">
      <c r="A96" s="91"/>
      <c r="B96" s="91"/>
      <c r="C96" s="91"/>
      <c r="D96" s="91"/>
      <c r="E96" s="91"/>
      <c r="F96" s="91"/>
      <c r="G96" s="93"/>
      <c r="H96" s="94"/>
      <c r="I96" s="91"/>
      <c r="J96" s="95"/>
      <c r="K96" s="91"/>
      <c r="L96" s="91"/>
      <c r="M96" s="95"/>
      <c r="N96" s="91"/>
      <c r="O96" s="1"/>
      <c r="P96" s="1"/>
    </row>
    <row r="97" spans="1:16" ht="13.5" customHeight="1" x14ac:dyDescent="0.15">
      <c r="A97" s="91"/>
      <c r="B97" s="91"/>
      <c r="C97" s="91"/>
      <c r="D97" s="91"/>
      <c r="E97" s="91"/>
      <c r="F97" s="91"/>
      <c r="G97" s="93"/>
      <c r="H97" s="94"/>
      <c r="I97" s="91"/>
      <c r="J97" s="95"/>
      <c r="K97" s="91"/>
      <c r="L97" s="91"/>
      <c r="M97" s="95"/>
      <c r="N97" s="91"/>
      <c r="O97" s="1"/>
      <c r="P97" s="1"/>
    </row>
    <row r="98" spans="1:16" ht="13.5" customHeight="1" x14ac:dyDescent="0.15">
      <c r="A98" s="91"/>
      <c r="B98" s="91"/>
      <c r="C98" s="91"/>
      <c r="D98" s="91"/>
      <c r="E98" s="91"/>
      <c r="F98" s="91"/>
      <c r="G98" s="93"/>
      <c r="H98" s="94"/>
      <c r="I98" s="91"/>
      <c r="J98" s="95"/>
      <c r="K98" s="91"/>
      <c r="L98" s="91"/>
      <c r="M98" s="95"/>
      <c r="N98" s="91"/>
      <c r="O98" s="1"/>
      <c r="P98" s="1"/>
    </row>
    <row r="99" spans="1:16" ht="13.5" customHeight="1" x14ac:dyDescent="0.15">
      <c r="A99" s="91"/>
      <c r="B99" s="91"/>
      <c r="C99" s="91"/>
      <c r="D99" s="91"/>
      <c r="E99" s="91"/>
      <c r="F99" s="92"/>
      <c r="G99" s="93"/>
      <c r="H99" s="94"/>
      <c r="I99" s="91"/>
      <c r="J99" s="95"/>
      <c r="K99" s="91"/>
      <c r="L99" s="91"/>
      <c r="M99" s="95"/>
      <c r="N99" s="91"/>
      <c r="O99" s="1"/>
      <c r="P99" s="1"/>
    </row>
    <row r="100" spans="1:16" ht="13.5" customHeight="1" x14ac:dyDescent="0.15">
      <c r="A100" s="91"/>
      <c r="B100" s="91"/>
      <c r="C100" s="91"/>
      <c r="D100" s="91"/>
      <c r="E100" s="91"/>
      <c r="F100" s="91"/>
      <c r="G100" s="93"/>
      <c r="H100" s="94"/>
      <c r="I100" s="91"/>
      <c r="J100" s="95"/>
      <c r="K100" s="91"/>
      <c r="L100" s="91"/>
      <c r="M100" s="95"/>
      <c r="N100" s="91"/>
      <c r="O100" s="1"/>
      <c r="P100" s="1"/>
    </row>
    <row r="101" spans="1:16" ht="13.5" customHeight="1" x14ac:dyDescent="0.15">
      <c r="A101" s="91"/>
      <c r="B101" s="91"/>
      <c r="C101" s="91"/>
      <c r="D101" s="91"/>
      <c r="E101" s="91"/>
      <c r="F101" s="92"/>
      <c r="G101" s="93"/>
      <c r="H101" s="94"/>
      <c r="I101" s="91"/>
      <c r="J101" s="95"/>
      <c r="K101" s="91"/>
      <c r="L101" s="91"/>
      <c r="M101" s="95"/>
      <c r="N101" s="91"/>
      <c r="O101" s="1"/>
      <c r="P101" s="1"/>
    </row>
    <row r="102" spans="1:16" ht="13.5" customHeight="1" x14ac:dyDescent="0.15">
      <c r="A102" s="91"/>
      <c r="B102" s="91"/>
      <c r="C102" s="91"/>
      <c r="D102" s="91"/>
      <c r="E102" s="91"/>
      <c r="F102" s="91"/>
      <c r="G102" s="93"/>
      <c r="H102" s="94"/>
      <c r="I102" s="91"/>
      <c r="J102" s="95"/>
      <c r="K102" s="91"/>
      <c r="L102" s="91"/>
      <c r="M102" s="95"/>
      <c r="N102" s="91"/>
      <c r="O102" s="1"/>
      <c r="P102" s="1"/>
    </row>
    <row r="103" spans="1:16" ht="13.5" customHeight="1" x14ac:dyDescent="0.15">
      <c r="A103" s="91"/>
      <c r="B103" s="91"/>
      <c r="C103" s="91"/>
      <c r="D103" s="91"/>
      <c r="E103" s="91"/>
      <c r="F103" s="92"/>
      <c r="G103" s="93"/>
      <c r="H103" s="94"/>
      <c r="I103" s="91"/>
      <c r="J103" s="95"/>
      <c r="K103" s="91"/>
      <c r="L103" s="91"/>
      <c r="M103" s="95"/>
      <c r="N103" s="91"/>
      <c r="O103" s="1"/>
      <c r="P103" s="1"/>
    </row>
    <row r="104" spans="1:16" ht="13.5" customHeight="1" x14ac:dyDescent="0.15">
      <c r="A104" s="91"/>
      <c r="B104" s="91"/>
      <c r="C104" s="91"/>
      <c r="D104" s="91"/>
      <c r="E104" s="91"/>
      <c r="F104" s="91"/>
      <c r="G104" s="93"/>
      <c r="H104" s="94"/>
      <c r="I104" s="91"/>
      <c r="J104" s="95"/>
      <c r="K104" s="91"/>
      <c r="L104" s="91"/>
      <c r="M104" s="95"/>
      <c r="N104" s="91"/>
      <c r="O104" s="1"/>
      <c r="P104" s="1"/>
    </row>
    <row r="105" spans="1:16" ht="13.5" customHeight="1" x14ac:dyDescent="0.15">
      <c r="A105" s="91"/>
      <c r="B105" s="91"/>
      <c r="C105" s="91"/>
      <c r="D105" s="91"/>
      <c r="E105" s="91"/>
      <c r="F105" s="92"/>
      <c r="G105" s="93"/>
      <c r="H105" s="94"/>
      <c r="I105" s="91"/>
      <c r="J105" s="95"/>
      <c r="K105" s="91"/>
      <c r="L105" s="91"/>
      <c r="M105" s="95"/>
      <c r="N105" s="91"/>
    </row>
    <row r="106" spans="1:16" ht="13.5" customHeight="1" x14ac:dyDescent="0.15">
      <c r="A106" s="91"/>
      <c r="B106" s="91"/>
      <c r="C106" s="91"/>
      <c r="D106" s="91"/>
      <c r="E106" s="91"/>
      <c r="F106" s="91"/>
      <c r="G106" s="93"/>
      <c r="H106" s="94"/>
      <c r="I106" s="91"/>
      <c r="J106" s="95"/>
      <c r="K106" s="91"/>
      <c r="L106" s="91"/>
      <c r="M106" s="95"/>
      <c r="N106" s="91"/>
    </row>
    <row r="107" spans="1:16" ht="13.5" customHeight="1" x14ac:dyDescent="0.15">
      <c r="A107" s="91"/>
      <c r="B107" s="91"/>
      <c r="C107" s="91"/>
      <c r="D107" s="91"/>
      <c r="E107" s="91"/>
      <c r="F107" s="92"/>
      <c r="G107" s="93"/>
      <c r="H107" s="94"/>
      <c r="I107" s="91"/>
      <c r="J107" s="95"/>
      <c r="K107" s="91"/>
      <c r="L107" s="91"/>
      <c r="M107" s="95"/>
      <c r="N107" s="91"/>
    </row>
    <row r="108" spans="1:16" ht="13.5" customHeight="1" x14ac:dyDescent="0.15">
      <c r="A108" s="91"/>
      <c r="B108" s="91"/>
      <c r="C108" s="91"/>
      <c r="D108" s="91"/>
      <c r="E108" s="91"/>
      <c r="F108" s="91"/>
      <c r="G108" s="93"/>
      <c r="H108" s="94"/>
      <c r="I108" s="91"/>
      <c r="J108" s="95"/>
      <c r="K108" s="91"/>
      <c r="L108" s="91"/>
      <c r="M108" s="95"/>
      <c r="N108" s="91"/>
    </row>
    <row r="109" spans="1:16" s="13" customFormat="1" ht="13.5" customHeight="1" x14ac:dyDescent="0.15">
      <c r="A109" s="97"/>
      <c r="B109" s="97"/>
      <c r="C109" s="97"/>
      <c r="D109" s="97"/>
      <c r="E109" s="97"/>
      <c r="F109" s="97"/>
      <c r="G109" s="98"/>
      <c r="H109" s="99"/>
      <c r="I109" s="97"/>
      <c r="J109" s="100"/>
      <c r="K109" s="97"/>
      <c r="L109" s="97"/>
      <c r="M109" s="100"/>
      <c r="N109" s="97"/>
      <c r="O109" s="12"/>
      <c r="P109" s="12"/>
    </row>
    <row r="110" spans="1:16" ht="13.5" customHeight="1" x14ac:dyDescent="0.15">
      <c r="A110" s="91"/>
      <c r="B110" s="91"/>
      <c r="C110" s="91"/>
      <c r="D110" s="91"/>
      <c r="E110" s="91"/>
      <c r="F110" s="92"/>
      <c r="G110" s="93"/>
      <c r="H110" s="94"/>
      <c r="I110" s="91"/>
      <c r="J110" s="95"/>
      <c r="K110" s="91"/>
      <c r="L110" s="91"/>
      <c r="M110" s="95"/>
      <c r="N110" s="91"/>
    </row>
    <row r="111" spans="1:16" ht="13.5" customHeight="1" x14ac:dyDescent="0.15">
      <c r="A111" s="91"/>
      <c r="B111" s="91"/>
      <c r="C111" s="91"/>
      <c r="D111" s="91"/>
      <c r="E111" s="91"/>
      <c r="F111" s="91"/>
      <c r="G111" s="93"/>
      <c r="H111" s="94"/>
      <c r="I111" s="91"/>
      <c r="J111" s="95"/>
      <c r="K111" s="91"/>
      <c r="L111" s="91"/>
      <c r="M111" s="95"/>
      <c r="N111" s="91"/>
    </row>
    <row r="112" spans="1:16" ht="13.5" customHeight="1" x14ac:dyDescent="0.15">
      <c r="A112" s="91"/>
      <c r="B112" s="91"/>
      <c r="C112" s="91"/>
      <c r="D112" s="91"/>
      <c r="E112" s="91"/>
      <c r="F112" s="92"/>
      <c r="G112" s="93"/>
      <c r="H112" s="94"/>
      <c r="I112" s="91"/>
      <c r="J112" s="95"/>
      <c r="K112" s="91"/>
      <c r="L112" s="91"/>
      <c r="M112" s="95"/>
      <c r="N112" s="91"/>
    </row>
    <row r="113" spans="1:14" ht="13.5" customHeight="1" x14ac:dyDescent="0.15">
      <c r="A113" s="91"/>
      <c r="B113" s="91"/>
      <c r="C113" s="91"/>
      <c r="D113" s="91"/>
      <c r="E113" s="91"/>
      <c r="F113" s="91"/>
      <c r="G113" s="93"/>
      <c r="H113" s="94"/>
      <c r="I113" s="91"/>
      <c r="J113" s="95"/>
      <c r="K113" s="91"/>
      <c r="L113" s="91"/>
      <c r="M113" s="95"/>
      <c r="N113" s="91"/>
    </row>
    <row r="114" spans="1:14" ht="13.5" customHeight="1" x14ac:dyDescent="0.15">
      <c r="A114" s="91"/>
      <c r="B114" s="91"/>
      <c r="C114" s="91"/>
      <c r="D114" s="91"/>
      <c r="E114" s="91"/>
      <c r="F114" s="92"/>
      <c r="G114" s="93"/>
      <c r="H114" s="94"/>
      <c r="I114" s="91"/>
      <c r="J114" s="95"/>
      <c r="K114" s="91"/>
      <c r="L114" s="91"/>
      <c r="M114" s="95"/>
      <c r="N114" s="91"/>
    </row>
    <row r="115" spans="1:14" ht="13.5" customHeight="1" x14ac:dyDescent="0.15">
      <c r="A115" s="91"/>
      <c r="B115" s="91"/>
      <c r="C115" s="91"/>
      <c r="D115" s="91"/>
      <c r="E115" s="91"/>
      <c r="F115" s="91"/>
      <c r="G115" s="93"/>
      <c r="H115" s="94"/>
      <c r="I115" s="91"/>
      <c r="J115" s="95"/>
      <c r="K115" s="91"/>
      <c r="L115" s="91"/>
      <c r="M115" s="95"/>
      <c r="N115" s="91"/>
    </row>
    <row r="116" spans="1:14" ht="13.5" customHeight="1" x14ac:dyDescent="0.15">
      <c r="A116" s="91"/>
      <c r="B116" s="91"/>
      <c r="C116" s="91"/>
      <c r="D116" s="91"/>
      <c r="E116" s="91"/>
      <c r="F116" s="92"/>
      <c r="G116" s="93"/>
      <c r="H116" s="94"/>
      <c r="I116" s="91"/>
      <c r="J116" s="95"/>
      <c r="K116" s="91"/>
      <c r="L116" s="91"/>
      <c r="M116" s="95"/>
      <c r="N116" s="91"/>
    </row>
    <row r="117" spans="1:14" ht="13.5" customHeight="1" x14ac:dyDescent="0.15">
      <c r="A117" s="91"/>
      <c r="B117" s="91"/>
      <c r="C117" s="91"/>
      <c r="D117" s="91"/>
      <c r="E117" s="91"/>
      <c r="F117" s="91"/>
      <c r="G117" s="93"/>
      <c r="H117" s="94"/>
      <c r="I117" s="91"/>
      <c r="J117" s="95"/>
      <c r="K117" s="91"/>
      <c r="L117" s="91"/>
      <c r="M117" s="95"/>
      <c r="N117" s="91"/>
    </row>
    <row r="118" spans="1:14" ht="13.5" customHeight="1" x14ac:dyDescent="0.15">
      <c r="A118" s="91"/>
      <c r="B118" s="91"/>
      <c r="C118" s="91"/>
      <c r="D118" s="91"/>
      <c r="E118" s="91"/>
      <c r="F118" s="92"/>
      <c r="G118" s="93"/>
      <c r="H118" s="94"/>
      <c r="I118" s="91"/>
      <c r="J118" s="95"/>
      <c r="K118" s="91"/>
      <c r="L118" s="91"/>
      <c r="M118" s="95"/>
      <c r="N118" s="91"/>
    </row>
    <row r="119" spans="1:14" ht="13.5" customHeight="1" x14ac:dyDescent="0.15">
      <c r="A119" s="91"/>
      <c r="B119" s="91"/>
      <c r="C119" s="91"/>
      <c r="D119" s="91"/>
      <c r="E119" s="91"/>
      <c r="F119" s="91"/>
      <c r="G119" s="93"/>
      <c r="H119" s="94"/>
      <c r="I119" s="91"/>
      <c r="J119" s="95"/>
      <c r="K119" s="91"/>
      <c r="L119" s="91"/>
      <c r="M119" s="95"/>
      <c r="N119" s="91"/>
    </row>
    <row r="120" spans="1:14" ht="13.5" customHeight="1" x14ac:dyDescent="0.15">
      <c r="A120" s="91"/>
      <c r="B120" s="91"/>
      <c r="C120" s="91"/>
      <c r="D120" s="91"/>
      <c r="E120" s="91"/>
      <c r="F120" s="92"/>
      <c r="G120" s="93"/>
      <c r="H120" s="94"/>
      <c r="I120" s="91"/>
      <c r="J120" s="95"/>
      <c r="K120" s="91"/>
      <c r="L120" s="91"/>
      <c r="M120" s="95"/>
      <c r="N120" s="91"/>
    </row>
    <row r="121" spans="1:14" ht="13.5" customHeight="1" x14ac:dyDescent="0.15">
      <c r="A121" s="91"/>
      <c r="B121" s="91"/>
      <c r="C121" s="91"/>
      <c r="D121" s="91"/>
      <c r="E121" s="91"/>
      <c r="F121" s="91"/>
      <c r="G121" s="93"/>
      <c r="H121" s="94"/>
      <c r="I121" s="91"/>
      <c r="J121" s="95"/>
      <c r="K121" s="91"/>
      <c r="L121" s="91"/>
      <c r="M121" s="95"/>
      <c r="N121" s="91"/>
    </row>
    <row r="122" spans="1:14" ht="13.5" customHeight="1" x14ac:dyDescent="0.15">
      <c r="A122" s="91"/>
      <c r="B122" s="91"/>
      <c r="C122" s="91"/>
      <c r="D122" s="91"/>
      <c r="E122" s="91"/>
      <c r="F122" s="92"/>
      <c r="G122" s="93"/>
      <c r="H122" s="94"/>
      <c r="I122" s="91"/>
      <c r="J122" s="95"/>
      <c r="K122" s="91"/>
      <c r="L122" s="91"/>
      <c r="M122" s="95"/>
      <c r="N122" s="91"/>
    </row>
    <row r="123" spans="1:14" ht="13.5" customHeight="1" x14ac:dyDescent="0.15">
      <c r="A123" s="91"/>
      <c r="B123" s="91"/>
      <c r="C123" s="91"/>
      <c r="D123" s="91"/>
      <c r="E123" s="91"/>
      <c r="F123" s="91"/>
      <c r="G123" s="93"/>
      <c r="H123" s="94"/>
      <c r="I123" s="91"/>
      <c r="J123" s="95"/>
      <c r="K123" s="91"/>
      <c r="L123" s="91"/>
      <c r="M123" s="95"/>
      <c r="N123" s="91"/>
    </row>
    <row r="124" spans="1:14" ht="13.5" customHeight="1" x14ac:dyDescent="0.15">
      <c r="A124" s="91"/>
      <c r="B124" s="91"/>
      <c r="C124" s="91"/>
      <c r="D124" s="91"/>
      <c r="E124" s="91"/>
      <c r="F124" s="91"/>
      <c r="G124" s="93"/>
      <c r="H124" s="94"/>
      <c r="I124" s="91"/>
      <c r="J124" s="95"/>
      <c r="K124" s="91"/>
      <c r="L124" s="91"/>
      <c r="M124" s="95"/>
      <c r="N124" s="91"/>
    </row>
    <row r="125" spans="1:14" ht="13.5" customHeight="1" x14ac:dyDescent="0.15">
      <c r="A125" s="91"/>
      <c r="B125" s="91"/>
      <c r="C125" s="91"/>
      <c r="D125" s="91"/>
      <c r="E125" s="91"/>
      <c r="F125" s="91"/>
      <c r="G125" s="93"/>
      <c r="H125" s="94"/>
      <c r="I125" s="91"/>
      <c r="J125" s="95"/>
      <c r="K125" s="91"/>
      <c r="L125" s="91"/>
      <c r="M125" s="95"/>
      <c r="N125" s="91"/>
    </row>
    <row r="126" spans="1:14" ht="13.5" customHeight="1" x14ac:dyDescent="0.15">
      <c r="A126" s="91"/>
      <c r="B126" s="91"/>
      <c r="C126" s="91"/>
      <c r="D126" s="91"/>
      <c r="E126" s="91"/>
      <c r="F126" s="92"/>
      <c r="G126" s="93"/>
      <c r="H126" s="94"/>
      <c r="I126" s="91"/>
      <c r="J126" s="95"/>
      <c r="K126" s="91"/>
      <c r="L126" s="91"/>
      <c r="M126" s="95"/>
      <c r="N126" s="91"/>
    </row>
    <row r="127" spans="1:14" ht="13.5" customHeight="1" x14ac:dyDescent="0.15">
      <c r="A127" s="91"/>
      <c r="B127" s="91"/>
      <c r="C127" s="91"/>
      <c r="D127" s="91"/>
      <c r="E127" s="91"/>
      <c r="F127" s="91"/>
      <c r="G127" s="93"/>
      <c r="H127" s="94"/>
      <c r="I127" s="91"/>
      <c r="J127" s="95"/>
      <c r="K127" s="91"/>
      <c r="L127" s="91"/>
      <c r="M127" s="95"/>
      <c r="N127" s="91"/>
    </row>
    <row r="128" spans="1:14" ht="13.5" customHeight="1" x14ac:dyDescent="0.15">
      <c r="A128" s="91"/>
      <c r="B128" s="91"/>
      <c r="C128" s="91"/>
      <c r="D128" s="91"/>
      <c r="E128" s="91"/>
      <c r="F128" s="101"/>
      <c r="G128" s="93"/>
      <c r="H128" s="94"/>
      <c r="I128" s="91"/>
      <c r="J128" s="95"/>
      <c r="K128" s="91"/>
      <c r="L128" s="91"/>
      <c r="M128" s="95"/>
      <c r="N128" s="91"/>
    </row>
    <row r="129" spans="1:16" ht="13.5" customHeight="1" x14ac:dyDescent="0.15">
      <c r="A129" s="91"/>
      <c r="B129" s="91"/>
      <c r="C129" s="91"/>
      <c r="D129" s="91"/>
      <c r="E129" s="91"/>
      <c r="F129" s="91"/>
      <c r="G129" s="93"/>
      <c r="H129" s="94"/>
      <c r="I129" s="91"/>
      <c r="J129" s="95"/>
      <c r="K129" s="91"/>
      <c r="L129" s="91"/>
      <c r="M129" s="95"/>
      <c r="N129" s="91"/>
    </row>
    <row r="130" spans="1:16" ht="13.5" customHeight="1" x14ac:dyDescent="0.15">
      <c r="A130" s="91"/>
      <c r="B130" s="91"/>
      <c r="C130" s="91"/>
      <c r="D130" s="91"/>
      <c r="E130" s="91"/>
      <c r="F130" s="92"/>
      <c r="G130" s="93"/>
      <c r="H130" s="94"/>
      <c r="I130" s="91"/>
      <c r="J130" s="95"/>
      <c r="K130" s="91"/>
      <c r="L130" s="91"/>
      <c r="M130" s="95"/>
      <c r="N130" s="91"/>
    </row>
    <row r="131" spans="1:16" ht="13.5" customHeight="1" x14ac:dyDescent="0.15">
      <c r="A131" s="91"/>
      <c r="B131" s="91"/>
      <c r="C131" s="91"/>
      <c r="D131" s="91"/>
      <c r="E131" s="91"/>
      <c r="F131" s="91"/>
      <c r="G131" s="93"/>
      <c r="H131" s="94"/>
      <c r="I131" s="91"/>
      <c r="J131" s="95"/>
      <c r="K131" s="91"/>
      <c r="L131" s="91"/>
      <c r="M131" s="95"/>
      <c r="N131" s="91"/>
    </row>
    <row r="132" spans="1:16" s="13" customFormat="1" ht="13.5" customHeight="1" x14ac:dyDescent="0.15">
      <c r="A132" s="97"/>
      <c r="B132" s="97"/>
      <c r="C132" s="97"/>
      <c r="D132" s="97"/>
      <c r="E132" s="97"/>
      <c r="F132" s="97"/>
      <c r="G132" s="98"/>
      <c r="H132" s="99"/>
      <c r="I132" s="97"/>
      <c r="J132" s="100"/>
      <c r="K132" s="97"/>
      <c r="L132" s="97"/>
      <c r="M132" s="100"/>
      <c r="N132" s="97"/>
      <c r="O132" s="12"/>
      <c r="P132" s="12"/>
    </row>
    <row r="133" spans="1:16" ht="13.5" customHeight="1" x14ac:dyDescent="0.15">
      <c r="A133" s="91"/>
      <c r="B133" s="91"/>
      <c r="C133" s="91"/>
      <c r="D133" s="91"/>
      <c r="E133" s="91"/>
      <c r="F133" s="101"/>
      <c r="G133" s="93"/>
      <c r="H133" s="94"/>
      <c r="I133" s="91"/>
      <c r="J133" s="95"/>
      <c r="K133" s="91"/>
      <c r="L133" s="91"/>
      <c r="M133" s="95"/>
      <c r="N133" s="91"/>
    </row>
    <row r="134" spans="1:16" ht="13.5" customHeight="1" x14ac:dyDescent="0.15">
      <c r="A134" s="91"/>
      <c r="B134" s="91"/>
      <c r="C134" s="91"/>
      <c r="D134" s="91"/>
      <c r="E134" s="91"/>
      <c r="F134" s="91"/>
      <c r="G134" s="93"/>
      <c r="H134" s="94"/>
      <c r="I134" s="91"/>
      <c r="J134" s="95"/>
      <c r="K134" s="91"/>
      <c r="L134" s="91"/>
      <c r="M134" s="95"/>
      <c r="N134" s="91"/>
    </row>
    <row r="135" spans="1:16" ht="13.5" customHeight="1" x14ac:dyDescent="0.15">
      <c r="A135" s="91"/>
      <c r="B135" s="91"/>
      <c r="C135" s="91"/>
      <c r="D135" s="91"/>
      <c r="E135" s="91"/>
      <c r="F135" s="92"/>
      <c r="G135" s="93"/>
      <c r="H135" s="94"/>
      <c r="I135" s="91"/>
      <c r="J135" s="95"/>
      <c r="K135" s="91"/>
      <c r="L135" s="91"/>
      <c r="M135" s="95"/>
      <c r="N135" s="91"/>
    </row>
    <row r="136" spans="1:16" ht="13.5" customHeight="1" x14ac:dyDescent="0.15">
      <c r="A136" s="91"/>
      <c r="B136" s="91"/>
      <c r="C136" s="91"/>
      <c r="D136" s="91"/>
      <c r="E136" s="91"/>
      <c r="F136" s="91"/>
      <c r="G136" s="93"/>
      <c r="H136" s="94"/>
      <c r="I136" s="91"/>
      <c r="J136" s="95"/>
      <c r="K136" s="91"/>
      <c r="L136" s="91"/>
      <c r="M136" s="95"/>
      <c r="N136" s="91"/>
    </row>
    <row r="137" spans="1:16" ht="13.5" customHeight="1" x14ac:dyDescent="0.15">
      <c r="A137" s="91"/>
      <c r="B137" s="91"/>
      <c r="C137" s="91"/>
      <c r="D137" s="91"/>
      <c r="E137" s="91"/>
      <c r="F137" s="92"/>
      <c r="G137" s="93"/>
      <c r="H137" s="94"/>
      <c r="I137" s="91"/>
      <c r="J137" s="95"/>
      <c r="K137" s="91"/>
      <c r="L137" s="91"/>
      <c r="M137" s="95"/>
      <c r="N137" s="91"/>
      <c r="O137" s="1"/>
      <c r="P137" s="1"/>
    </row>
    <row r="138" spans="1:16" ht="13.5" customHeight="1" x14ac:dyDescent="0.15">
      <c r="A138" s="91"/>
      <c r="B138" s="91"/>
      <c r="C138" s="91"/>
      <c r="D138" s="91"/>
      <c r="E138" s="91"/>
      <c r="F138" s="91"/>
      <c r="G138" s="93"/>
      <c r="H138" s="94"/>
      <c r="I138" s="91"/>
      <c r="J138" s="95"/>
      <c r="K138" s="91"/>
      <c r="L138" s="91"/>
      <c r="M138" s="95"/>
      <c r="N138" s="91"/>
      <c r="O138" s="1"/>
      <c r="P138" s="1"/>
    </row>
    <row r="139" spans="1:16" ht="13.5" customHeight="1" x14ac:dyDescent="0.15">
      <c r="A139" s="91"/>
      <c r="B139" s="91"/>
      <c r="C139" s="91"/>
      <c r="D139" s="91"/>
      <c r="E139" s="91"/>
      <c r="F139" s="92"/>
      <c r="G139" s="93"/>
      <c r="H139" s="94"/>
      <c r="I139" s="91"/>
      <c r="J139" s="95"/>
      <c r="K139" s="91"/>
      <c r="L139" s="91"/>
      <c r="M139" s="95"/>
      <c r="N139" s="91"/>
      <c r="O139" s="1"/>
      <c r="P139" s="1"/>
    </row>
    <row r="140" spans="1:16" ht="13.5" customHeight="1" x14ac:dyDescent="0.15">
      <c r="A140" s="91"/>
      <c r="B140" s="91"/>
      <c r="C140" s="91"/>
      <c r="D140" s="91"/>
      <c r="E140" s="91"/>
      <c r="F140" s="91"/>
      <c r="G140" s="93"/>
      <c r="H140" s="94"/>
      <c r="I140" s="91"/>
      <c r="J140" s="95"/>
      <c r="K140" s="91"/>
      <c r="L140" s="91"/>
      <c r="M140" s="95"/>
      <c r="N140" s="91"/>
      <c r="O140" s="1"/>
      <c r="P140" s="1"/>
    </row>
    <row r="141" spans="1:16" ht="13.5" customHeight="1" x14ac:dyDescent="0.15">
      <c r="A141" s="91"/>
      <c r="B141" s="91"/>
      <c r="C141" s="91"/>
      <c r="D141" s="91"/>
      <c r="E141" s="91"/>
      <c r="F141" s="92"/>
      <c r="G141" s="93"/>
      <c r="H141" s="94"/>
      <c r="I141" s="91"/>
      <c r="J141" s="95"/>
      <c r="K141" s="91"/>
      <c r="L141" s="91"/>
      <c r="M141" s="95"/>
      <c r="N141" s="91"/>
      <c r="O141" s="1"/>
      <c r="P141" s="1"/>
    </row>
    <row r="142" spans="1:16" ht="13.5" customHeight="1" x14ac:dyDescent="0.15">
      <c r="A142" s="91"/>
      <c r="B142" s="91"/>
      <c r="C142" s="91"/>
      <c r="D142" s="91"/>
      <c r="E142" s="91"/>
      <c r="F142" s="91"/>
      <c r="G142" s="93"/>
      <c r="H142" s="94"/>
      <c r="I142" s="91"/>
      <c r="J142" s="95"/>
      <c r="K142" s="91"/>
      <c r="L142" s="91"/>
      <c r="M142" s="95"/>
      <c r="N142" s="91"/>
      <c r="O142" s="1"/>
      <c r="P142" s="1"/>
    </row>
    <row r="143" spans="1:16" ht="13.5" customHeight="1" x14ac:dyDescent="0.15">
      <c r="A143" s="91"/>
      <c r="B143" s="91"/>
      <c r="C143" s="91"/>
      <c r="D143" s="91"/>
      <c r="E143" s="91"/>
      <c r="F143" s="92"/>
      <c r="G143" s="93"/>
      <c r="H143" s="94"/>
      <c r="I143" s="91"/>
      <c r="J143" s="95"/>
      <c r="K143" s="91"/>
      <c r="L143" s="91"/>
      <c r="M143" s="95"/>
      <c r="N143" s="91"/>
      <c r="O143" s="1"/>
      <c r="P143" s="1"/>
    </row>
    <row r="144" spans="1:16" ht="13.5" customHeight="1" x14ac:dyDescent="0.15">
      <c r="A144" s="91"/>
      <c r="B144" s="91"/>
      <c r="C144" s="91"/>
      <c r="D144" s="91"/>
      <c r="E144" s="91"/>
      <c r="F144" s="91"/>
      <c r="G144" s="93"/>
      <c r="H144" s="94"/>
      <c r="I144" s="91"/>
      <c r="J144" s="95"/>
      <c r="K144" s="91"/>
      <c r="L144" s="91"/>
      <c r="M144" s="95"/>
      <c r="N144" s="91"/>
      <c r="O144" s="1"/>
      <c r="P144" s="1"/>
    </row>
    <row r="145" spans="1:16" ht="13.5" customHeight="1" x14ac:dyDescent="0.15">
      <c r="A145" s="91"/>
      <c r="B145" s="91"/>
      <c r="C145" s="91"/>
      <c r="D145" s="91"/>
      <c r="E145" s="91"/>
      <c r="F145" s="91"/>
      <c r="G145" s="93"/>
      <c r="H145" s="94"/>
      <c r="I145" s="91"/>
      <c r="J145" s="95"/>
      <c r="K145" s="91"/>
      <c r="L145" s="91"/>
      <c r="M145" s="95"/>
      <c r="N145" s="91"/>
      <c r="O145" s="1"/>
      <c r="P145" s="1"/>
    </row>
    <row r="146" spans="1:16" ht="13.5" customHeight="1" x14ac:dyDescent="0.15">
      <c r="A146" s="91"/>
      <c r="B146" s="91"/>
      <c r="C146" s="91"/>
      <c r="D146" s="91"/>
      <c r="E146" s="91"/>
      <c r="F146" s="91"/>
      <c r="G146" s="93"/>
      <c r="H146" s="94"/>
      <c r="I146" s="91"/>
      <c r="J146" s="95"/>
      <c r="K146" s="91"/>
      <c r="L146" s="91"/>
      <c r="M146" s="95"/>
      <c r="N146" s="91"/>
      <c r="O146" s="1"/>
      <c r="P146" s="1"/>
    </row>
    <row r="147" spans="1:16" ht="13.5" customHeight="1" x14ac:dyDescent="0.15">
      <c r="A147" s="91"/>
      <c r="B147" s="91"/>
      <c r="C147" s="91"/>
      <c r="D147" s="91"/>
      <c r="E147" s="91"/>
      <c r="F147" s="92"/>
      <c r="G147" s="93"/>
      <c r="H147" s="94"/>
      <c r="I147" s="91"/>
      <c r="J147" s="95"/>
      <c r="K147" s="91"/>
      <c r="L147" s="91"/>
      <c r="M147" s="95"/>
      <c r="N147" s="91"/>
      <c r="O147" s="1"/>
      <c r="P147" s="1"/>
    </row>
    <row r="148" spans="1:16" ht="13.5" customHeight="1" x14ac:dyDescent="0.15">
      <c r="A148" s="91"/>
      <c r="B148" s="91"/>
      <c r="C148" s="91"/>
      <c r="D148" s="91"/>
      <c r="E148" s="91"/>
      <c r="F148" s="91"/>
      <c r="G148" s="93"/>
      <c r="H148" s="94"/>
      <c r="I148" s="91"/>
      <c r="J148" s="95"/>
      <c r="K148" s="91"/>
      <c r="L148" s="91"/>
      <c r="M148" s="95"/>
      <c r="N148" s="91"/>
      <c r="O148" s="1"/>
      <c r="P148" s="1"/>
    </row>
    <row r="149" spans="1:16" ht="13.5" customHeight="1" x14ac:dyDescent="0.15">
      <c r="A149" s="91"/>
      <c r="B149" s="91"/>
      <c r="C149" s="91"/>
      <c r="D149" s="91"/>
      <c r="E149" s="91"/>
      <c r="F149" s="91"/>
      <c r="G149" s="93"/>
      <c r="H149" s="94"/>
      <c r="I149" s="91"/>
      <c r="J149" s="95"/>
      <c r="K149" s="91"/>
      <c r="L149" s="91"/>
      <c r="M149" s="95"/>
      <c r="N149" s="91"/>
      <c r="O149" s="1"/>
      <c r="P149" s="1"/>
    </row>
    <row r="150" spans="1:16" ht="13.5" customHeight="1" x14ac:dyDescent="0.15">
      <c r="A150" s="91"/>
      <c r="B150" s="91"/>
      <c r="C150" s="91"/>
      <c r="D150" s="91"/>
      <c r="E150" s="91"/>
      <c r="F150" s="91"/>
      <c r="G150" s="93"/>
      <c r="H150" s="94"/>
      <c r="I150" s="91"/>
      <c r="J150" s="95"/>
      <c r="K150" s="91"/>
      <c r="L150" s="91"/>
      <c r="M150" s="95"/>
      <c r="N150" s="91"/>
      <c r="O150" s="1"/>
      <c r="P150" s="1"/>
    </row>
    <row r="151" spans="1:16" ht="13.5" customHeight="1" x14ac:dyDescent="0.15">
      <c r="A151" s="91"/>
      <c r="B151" s="91"/>
      <c r="C151" s="91"/>
      <c r="D151" s="91"/>
      <c r="E151" s="91"/>
      <c r="F151" s="92"/>
      <c r="G151" s="93"/>
      <c r="H151" s="94"/>
      <c r="I151" s="91"/>
      <c r="J151" s="95"/>
      <c r="K151" s="91"/>
      <c r="L151" s="91"/>
      <c r="M151" s="95"/>
      <c r="N151" s="91"/>
      <c r="O151" s="1"/>
      <c r="P151" s="1"/>
    </row>
    <row r="152" spans="1:16" ht="13.5" customHeight="1" x14ac:dyDescent="0.15">
      <c r="A152" s="91"/>
      <c r="B152" s="91"/>
      <c r="C152" s="91"/>
      <c r="D152" s="91"/>
      <c r="E152" s="91"/>
      <c r="F152" s="91"/>
      <c r="G152" s="93"/>
      <c r="H152" s="94"/>
      <c r="I152" s="91"/>
      <c r="J152" s="95"/>
      <c r="K152" s="91"/>
      <c r="L152" s="91"/>
      <c r="M152" s="95"/>
      <c r="N152" s="91"/>
      <c r="O152" s="1"/>
      <c r="P152" s="1"/>
    </row>
    <row r="153" spans="1:16" s="13" customFormat="1" ht="13.5" customHeight="1" x14ac:dyDescent="0.15">
      <c r="A153" s="97"/>
      <c r="B153" s="97"/>
      <c r="C153" s="97"/>
      <c r="D153" s="97"/>
      <c r="E153" s="97"/>
      <c r="F153" s="97"/>
      <c r="G153" s="98"/>
      <c r="H153" s="99"/>
      <c r="I153" s="97"/>
      <c r="J153" s="100"/>
      <c r="K153" s="97"/>
      <c r="L153" s="97"/>
      <c r="M153" s="100"/>
      <c r="N153" s="97"/>
      <c r="O153" s="12"/>
      <c r="P153" s="12"/>
    </row>
    <row r="154" spans="1:16" ht="13.5" customHeight="1" x14ac:dyDescent="0.15">
      <c r="A154" s="91"/>
      <c r="B154" s="91"/>
      <c r="C154" s="91"/>
      <c r="D154" s="91"/>
      <c r="E154" s="91"/>
      <c r="F154" s="91"/>
      <c r="G154" s="93"/>
      <c r="H154" s="94"/>
      <c r="I154" s="91"/>
      <c r="J154" s="95"/>
      <c r="K154" s="91"/>
      <c r="L154" s="91"/>
      <c r="M154" s="95"/>
      <c r="N154" s="91"/>
    </row>
    <row r="155" spans="1:16" ht="13.5" customHeight="1" x14ac:dyDescent="0.15">
      <c r="A155" s="91"/>
      <c r="B155" s="91"/>
      <c r="C155" s="91"/>
      <c r="D155" s="91"/>
      <c r="E155" s="91"/>
      <c r="F155" s="91"/>
      <c r="G155" s="93"/>
      <c r="H155" s="94"/>
      <c r="I155" s="91"/>
      <c r="J155" s="95"/>
      <c r="K155" s="91"/>
      <c r="L155" s="91"/>
      <c r="M155" s="95"/>
      <c r="N155" s="91"/>
    </row>
    <row r="156" spans="1:16" ht="13.5" customHeight="1" x14ac:dyDescent="0.15">
      <c r="A156" s="91"/>
      <c r="B156" s="91"/>
      <c r="C156" s="91"/>
      <c r="D156" s="91"/>
      <c r="E156" s="91"/>
      <c r="F156" s="92"/>
      <c r="G156" s="93"/>
      <c r="H156" s="94"/>
      <c r="I156" s="91"/>
      <c r="J156" s="95"/>
      <c r="K156" s="91"/>
      <c r="L156" s="91"/>
      <c r="M156" s="95"/>
      <c r="N156" s="91"/>
    </row>
    <row r="157" spans="1:16" ht="13.5" customHeight="1" x14ac:dyDescent="0.15">
      <c r="A157" s="91"/>
      <c r="B157" s="91"/>
      <c r="C157" s="91"/>
      <c r="D157" s="91"/>
      <c r="E157" s="91"/>
      <c r="F157" s="91"/>
      <c r="G157" s="93"/>
      <c r="H157" s="94"/>
      <c r="I157" s="91"/>
      <c r="J157" s="95"/>
      <c r="K157" s="91"/>
      <c r="L157" s="91"/>
      <c r="M157" s="95"/>
      <c r="N157" s="91"/>
    </row>
    <row r="158" spans="1:16" ht="13.5" customHeight="1" x14ac:dyDescent="0.15">
      <c r="A158" s="91"/>
      <c r="B158" s="91"/>
      <c r="C158" s="91"/>
      <c r="D158" s="91"/>
      <c r="E158" s="91"/>
      <c r="F158" s="92"/>
      <c r="G158" s="93"/>
      <c r="H158" s="94"/>
      <c r="I158" s="91"/>
      <c r="J158" s="95"/>
      <c r="K158" s="91"/>
      <c r="L158" s="91"/>
      <c r="M158" s="95"/>
      <c r="N158" s="91"/>
    </row>
    <row r="159" spans="1:16" ht="13.5" customHeight="1" x14ac:dyDescent="0.15">
      <c r="A159" s="91"/>
      <c r="B159" s="91"/>
      <c r="C159" s="91"/>
      <c r="D159" s="91"/>
      <c r="E159" s="91"/>
      <c r="F159" s="91"/>
      <c r="G159" s="93"/>
      <c r="H159" s="94"/>
      <c r="I159" s="91"/>
      <c r="J159" s="95"/>
      <c r="K159" s="91"/>
      <c r="L159" s="91"/>
      <c r="M159" s="95"/>
      <c r="N159" s="91"/>
    </row>
    <row r="160" spans="1:16" ht="13.5" customHeight="1" x14ac:dyDescent="0.15">
      <c r="A160" s="91"/>
      <c r="B160" s="91"/>
      <c r="C160" s="91"/>
      <c r="D160" s="91"/>
      <c r="E160" s="91"/>
      <c r="F160" s="91"/>
      <c r="G160" s="93"/>
      <c r="H160" s="94"/>
      <c r="I160" s="91"/>
      <c r="J160" s="95"/>
      <c r="K160" s="91"/>
      <c r="L160" s="91"/>
      <c r="M160" s="95"/>
      <c r="N160" s="91"/>
    </row>
    <row r="161" spans="1:16" ht="13.5" customHeight="1" x14ac:dyDescent="0.15">
      <c r="A161" s="91"/>
      <c r="B161" s="91"/>
      <c r="C161" s="91"/>
      <c r="D161" s="91"/>
      <c r="E161" s="91"/>
      <c r="F161" s="91"/>
      <c r="G161" s="93"/>
      <c r="H161" s="94"/>
      <c r="I161" s="91"/>
      <c r="J161" s="95"/>
      <c r="K161" s="91"/>
      <c r="L161" s="91"/>
      <c r="M161" s="95"/>
      <c r="N161" s="91"/>
    </row>
    <row r="162" spans="1:16" ht="13.5" customHeight="1" x14ac:dyDescent="0.15">
      <c r="A162" s="91"/>
      <c r="B162" s="91"/>
      <c r="C162" s="91"/>
      <c r="D162" s="91"/>
      <c r="E162" s="91"/>
      <c r="F162" s="92"/>
      <c r="G162" s="93"/>
      <c r="H162" s="94"/>
      <c r="I162" s="91"/>
      <c r="J162" s="95"/>
      <c r="K162" s="91"/>
      <c r="L162" s="91"/>
      <c r="M162" s="95"/>
      <c r="N162" s="91"/>
    </row>
    <row r="163" spans="1:16" ht="13.5" customHeight="1" x14ac:dyDescent="0.15">
      <c r="A163" s="91"/>
      <c r="B163" s="91"/>
      <c r="C163" s="91"/>
      <c r="D163" s="91"/>
      <c r="E163" s="91"/>
      <c r="F163" s="91"/>
      <c r="G163" s="93"/>
      <c r="H163" s="94"/>
      <c r="I163" s="91"/>
      <c r="J163" s="95"/>
      <c r="K163" s="91"/>
      <c r="L163" s="91"/>
      <c r="M163" s="95"/>
      <c r="N163" s="91"/>
    </row>
    <row r="164" spans="1:16" ht="13.5" customHeight="1" x14ac:dyDescent="0.15">
      <c r="A164" s="91"/>
      <c r="B164" s="91"/>
      <c r="C164" s="91"/>
      <c r="D164" s="91"/>
      <c r="E164" s="91"/>
      <c r="F164" s="91"/>
      <c r="G164" s="93"/>
      <c r="H164" s="94"/>
      <c r="I164" s="91"/>
      <c r="J164" s="95"/>
      <c r="K164" s="91"/>
      <c r="L164" s="91"/>
      <c r="M164" s="95"/>
      <c r="N164" s="91"/>
    </row>
    <row r="165" spans="1:16" ht="13.5" customHeight="1" x14ac:dyDescent="0.15">
      <c r="A165" s="91"/>
      <c r="B165" s="91"/>
      <c r="C165" s="91"/>
      <c r="D165" s="91"/>
      <c r="E165" s="91"/>
      <c r="F165" s="91"/>
      <c r="G165" s="93"/>
      <c r="H165" s="94"/>
      <c r="I165" s="91"/>
      <c r="J165" s="95"/>
      <c r="K165" s="91"/>
      <c r="L165" s="91"/>
      <c r="M165" s="95"/>
      <c r="N165" s="91"/>
    </row>
    <row r="166" spans="1:16" ht="13.5" customHeight="1" x14ac:dyDescent="0.15">
      <c r="A166" s="91"/>
      <c r="B166" s="91"/>
      <c r="C166" s="91"/>
      <c r="D166" s="91"/>
      <c r="E166" s="91"/>
      <c r="F166" s="92"/>
      <c r="G166" s="93"/>
      <c r="H166" s="94"/>
      <c r="I166" s="91"/>
      <c r="J166" s="95"/>
      <c r="K166" s="91"/>
      <c r="L166" s="91"/>
      <c r="M166" s="95"/>
      <c r="N166" s="91"/>
    </row>
    <row r="167" spans="1:16" ht="13.5" customHeight="1" x14ac:dyDescent="0.15">
      <c r="A167" s="91"/>
      <c r="B167" s="91"/>
      <c r="C167" s="91"/>
      <c r="D167" s="91"/>
      <c r="E167" s="91"/>
      <c r="F167" s="91"/>
      <c r="G167" s="93"/>
      <c r="H167" s="94"/>
      <c r="I167" s="91"/>
      <c r="J167" s="95"/>
      <c r="K167" s="91"/>
      <c r="L167" s="91"/>
      <c r="M167" s="95"/>
      <c r="N167" s="91"/>
    </row>
    <row r="168" spans="1:16" s="13" customFormat="1" ht="13.5" customHeight="1" x14ac:dyDescent="0.15">
      <c r="A168" s="97"/>
      <c r="B168" s="97"/>
      <c r="C168" s="97"/>
      <c r="D168" s="97"/>
      <c r="E168" s="97"/>
      <c r="F168" s="97"/>
      <c r="G168" s="98"/>
      <c r="H168" s="99"/>
      <c r="I168" s="97"/>
      <c r="J168" s="100"/>
      <c r="K168" s="97"/>
      <c r="L168" s="97"/>
      <c r="M168" s="100"/>
      <c r="N168" s="97"/>
      <c r="O168" s="12"/>
      <c r="P168" s="12"/>
    </row>
    <row r="169" spans="1:16" ht="13.5" customHeight="1" x14ac:dyDescent="0.15">
      <c r="A169" s="91"/>
      <c r="B169" s="91"/>
      <c r="C169" s="91"/>
      <c r="D169" s="91"/>
      <c r="E169" s="91"/>
      <c r="F169" s="91"/>
      <c r="G169" s="93"/>
      <c r="H169" s="94"/>
      <c r="I169" s="91"/>
      <c r="J169" s="95"/>
      <c r="K169" s="91"/>
      <c r="L169" s="91"/>
      <c r="M169" s="95"/>
      <c r="N169" s="91"/>
    </row>
    <row r="170" spans="1:16" ht="13.5" customHeight="1" x14ac:dyDescent="0.15">
      <c r="A170" s="91"/>
      <c r="B170" s="91"/>
      <c r="C170" s="91"/>
      <c r="D170" s="91"/>
      <c r="E170" s="91"/>
      <c r="F170" s="91"/>
      <c r="G170" s="93"/>
      <c r="H170" s="94"/>
      <c r="I170" s="91"/>
      <c r="J170" s="95"/>
      <c r="K170" s="91"/>
      <c r="L170" s="91"/>
      <c r="M170" s="95"/>
      <c r="N170" s="91"/>
    </row>
    <row r="171" spans="1:16" ht="13.5" customHeight="1" x14ac:dyDescent="0.15">
      <c r="A171" s="91"/>
      <c r="B171" s="91"/>
      <c r="C171" s="91"/>
      <c r="D171" s="91"/>
      <c r="E171" s="91"/>
      <c r="F171" s="92"/>
      <c r="G171" s="93"/>
      <c r="H171" s="94"/>
      <c r="I171" s="91"/>
      <c r="J171" s="95"/>
      <c r="K171" s="91"/>
      <c r="L171" s="91"/>
      <c r="M171" s="95"/>
      <c r="N171" s="91"/>
    </row>
    <row r="172" spans="1:16" ht="13.5" customHeight="1" x14ac:dyDescent="0.15">
      <c r="A172" s="91"/>
      <c r="B172" s="91"/>
      <c r="C172" s="91"/>
      <c r="D172" s="91"/>
      <c r="E172" s="91"/>
      <c r="F172" s="91"/>
      <c r="G172" s="93"/>
      <c r="H172" s="94"/>
      <c r="I172" s="91"/>
      <c r="J172" s="95"/>
      <c r="K172" s="91"/>
      <c r="L172" s="91"/>
      <c r="M172" s="95"/>
      <c r="N172" s="91"/>
    </row>
    <row r="173" spans="1:16" ht="13.5" customHeight="1" x14ac:dyDescent="0.15">
      <c r="A173" s="91"/>
      <c r="B173" s="91"/>
      <c r="C173" s="91"/>
      <c r="D173" s="91"/>
      <c r="E173" s="91"/>
      <c r="F173" s="92"/>
      <c r="G173" s="93"/>
      <c r="H173" s="94"/>
      <c r="I173" s="91"/>
      <c r="J173" s="95"/>
      <c r="K173" s="91"/>
      <c r="L173" s="91"/>
      <c r="M173" s="95"/>
      <c r="N173" s="91"/>
    </row>
    <row r="174" spans="1:16" ht="13.5" customHeight="1" x14ac:dyDescent="0.15">
      <c r="A174" s="91"/>
      <c r="B174" s="91"/>
      <c r="C174" s="91"/>
      <c r="D174" s="91"/>
      <c r="E174" s="91"/>
      <c r="F174" s="91"/>
      <c r="G174" s="93"/>
      <c r="H174" s="94"/>
      <c r="I174" s="91"/>
      <c r="J174" s="95"/>
      <c r="K174" s="91"/>
      <c r="L174" s="91"/>
      <c r="M174" s="95"/>
      <c r="N174" s="91"/>
    </row>
    <row r="175" spans="1:16" ht="13.5" customHeight="1" x14ac:dyDescent="0.15">
      <c r="A175" s="91"/>
      <c r="B175" s="91"/>
      <c r="C175" s="91"/>
      <c r="D175" s="91"/>
      <c r="E175" s="91"/>
      <c r="F175" s="91"/>
      <c r="G175" s="93"/>
      <c r="H175" s="94"/>
      <c r="I175" s="91"/>
      <c r="J175" s="95"/>
      <c r="K175" s="91"/>
      <c r="L175" s="91"/>
      <c r="M175" s="95"/>
      <c r="N175" s="91"/>
    </row>
    <row r="176" spans="1:16" ht="13.5" customHeight="1" x14ac:dyDescent="0.15">
      <c r="A176" s="91"/>
      <c r="B176" s="91"/>
      <c r="C176" s="91"/>
      <c r="D176" s="91"/>
      <c r="E176" s="91"/>
      <c r="F176" s="91"/>
      <c r="G176" s="93"/>
      <c r="H176" s="94"/>
      <c r="I176" s="91"/>
      <c r="J176" s="95"/>
      <c r="K176" s="91"/>
      <c r="L176" s="91"/>
      <c r="M176" s="95"/>
      <c r="N176" s="91"/>
    </row>
    <row r="177" spans="1:16" s="13" customFormat="1" ht="13.5" customHeight="1" x14ac:dyDescent="0.15">
      <c r="A177" s="97"/>
      <c r="B177" s="97"/>
      <c r="C177" s="97"/>
      <c r="D177" s="97"/>
      <c r="E177" s="97"/>
      <c r="F177" s="97"/>
      <c r="G177" s="98"/>
      <c r="H177" s="99"/>
      <c r="I177" s="97"/>
      <c r="J177" s="100"/>
      <c r="K177" s="97"/>
      <c r="L177" s="97"/>
      <c r="M177" s="100"/>
      <c r="N177" s="97"/>
      <c r="O177" s="12"/>
      <c r="P177" s="12"/>
    </row>
    <row r="178" spans="1:16" ht="13.5" customHeight="1" x14ac:dyDescent="0.15">
      <c r="A178" s="91"/>
      <c r="B178" s="91"/>
      <c r="C178" s="91"/>
      <c r="D178" s="91"/>
      <c r="E178" s="91"/>
      <c r="F178" s="91"/>
      <c r="G178" s="93"/>
      <c r="H178" s="94"/>
      <c r="I178" s="91"/>
      <c r="J178" s="95"/>
      <c r="K178" s="91"/>
      <c r="L178" s="91"/>
      <c r="M178" s="95"/>
      <c r="N178" s="91"/>
    </row>
    <row r="179" spans="1:16" ht="13.5" customHeight="1" x14ac:dyDescent="0.15">
      <c r="A179" s="91"/>
      <c r="B179" s="91"/>
      <c r="C179" s="91"/>
      <c r="D179" s="91"/>
      <c r="E179" s="91"/>
      <c r="F179" s="91"/>
      <c r="G179" s="93"/>
      <c r="H179" s="94"/>
      <c r="I179" s="91"/>
      <c r="J179" s="95"/>
      <c r="K179" s="91"/>
      <c r="L179" s="91"/>
      <c r="M179" s="95"/>
      <c r="N179" s="91"/>
    </row>
    <row r="180" spans="1:16" ht="13.5" customHeight="1" x14ac:dyDescent="0.15">
      <c r="A180" s="91"/>
      <c r="B180" s="91"/>
      <c r="C180" s="91"/>
      <c r="D180" s="91"/>
      <c r="E180" s="91"/>
      <c r="F180" s="92"/>
      <c r="G180" s="93"/>
      <c r="H180" s="94"/>
      <c r="I180" s="91"/>
      <c r="J180" s="95"/>
      <c r="K180" s="91"/>
      <c r="L180" s="91"/>
      <c r="M180" s="95"/>
      <c r="N180" s="91"/>
    </row>
    <row r="181" spans="1:16" ht="13.5" customHeight="1" x14ac:dyDescent="0.15">
      <c r="A181" s="91"/>
      <c r="B181" s="91"/>
      <c r="C181" s="91"/>
      <c r="D181" s="91"/>
      <c r="E181" s="91"/>
      <c r="F181" s="91"/>
      <c r="G181" s="93"/>
      <c r="H181" s="94"/>
      <c r="I181" s="91"/>
      <c r="J181" s="95"/>
      <c r="K181" s="91"/>
      <c r="L181" s="91"/>
      <c r="M181" s="95"/>
      <c r="N181" s="91"/>
    </row>
    <row r="182" spans="1:16" ht="13.5" customHeight="1" x14ac:dyDescent="0.15">
      <c r="A182" s="91"/>
      <c r="B182" s="91"/>
      <c r="C182" s="91"/>
      <c r="D182" s="91"/>
      <c r="E182" s="91"/>
      <c r="F182" s="92"/>
      <c r="G182" s="93"/>
      <c r="H182" s="94"/>
      <c r="I182" s="91"/>
      <c r="J182" s="95"/>
      <c r="K182" s="91"/>
      <c r="L182" s="91"/>
      <c r="M182" s="95"/>
      <c r="N182" s="91"/>
    </row>
    <row r="183" spans="1:16" ht="13.5" customHeight="1" x14ac:dyDescent="0.15">
      <c r="A183" s="91"/>
      <c r="B183" s="91"/>
      <c r="C183" s="91"/>
      <c r="D183" s="91"/>
      <c r="E183" s="91"/>
      <c r="F183" s="91"/>
      <c r="G183" s="93"/>
      <c r="H183" s="94"/>
      <c r="I183" s="91"/>
      <c r="J183" s="95"/>
      <c r="K183" s="91"/>
      <c r="L183" s="91"/>
      <c r="M183" s="95"/>
      <c r="N183" s="91"/>
    </row>
    <row r="184" spans="1:16" ht="13.5" customHeight="1" x14ac:dyDescent="0.15">
      <c r="A184" s="91"/>
      <c r="B184" s="91"/>
      <c r="C184" s="91"/>
      <c r="D184" s="91"/>
      <c r="E184" s="91"/>
      <c r="F184" s="91"/>
      <c r="G184" s="93"/>
      <c r="H184" s="94"/>
      <c r="I184" s="91"/>
      <c r="J184" s="95"/>
      <c r="K184" s="91"/>
      <c r="L184" s="91"/>
      <c r="M184" s="95"/>
      <c r="N184" s="91"/>
    </row>
    <row r="185" spans="1:16" ht="13.5" customHeight="1" x14ac:dyDescent="0.15">
      <c r="A185" s="91"/>
      <c r="B185" s="91"/>
      <c r="C185" s="91"/>
      <c r="D185" s="91"/>
      <c r="E185" s="91"/>
      <c r="F185" s="91"/>
      <c r="G185" s="93"/>
      <c r="H185" s="94"/>
      <c r="I185" s="91"/>
      <c r="J185" s="95"/>
      <c r="K185" s="91"/>
      <c r="L185" s="91"/>
      <c r="M185" s="95"/>
      <c r="N185" s="91"/>
    </row>
    <row r="186" spans="1:16" s="13" customFormat="1" ht="13.5" customHeight="1" x14ac:dyDescent="0.15">
      <c r="A186" s="97"/>
      <c r="B186" s="97"/>
      <c r="C186" s="97"/>
      <c r="D186" s="97"/>
      <c r="E186" s="97"/>
      <c r="F186" s="97"/>
      <c r="G186" s="98"/>
      <c r="H186" s="99"/>
      <c r="I186" s="97"/>
      <c r="J186" s="100"/>
      <c r="K186" s="97"/>
      <c r="L186" s="97"/>
      <c r="M186" s="100"/>
      <c r="N186" s="97"/>
      <c r="O186" s="12"/>
      <c r="P186" s="12"/>
    </row>
    <row r="187" spans="1:16" ht="13.5" customHeight="1" x14ac:dyDescent="0.15">
      <c r="A187" s="91"/>
      <c r="B187" s="91"/>
      <c r="C187" s="91"/>
      <c r="D187" s="91"/>
      <c r="E187" s="91"/>
      <c r="F187" s="91"/>
      <c r="G187" s="93"/>
      <c r="H187" s="94"/>
      <c r="I187" s="91"/>
      <c r="J187" s="95"/>
      <c r="K187" s="91"/>
      <c r="L187" s="91"/>
      <c r="M187" s="95"/>
      <c r="N187" s="91"/>
    </row>
    <row r="188" spans="1:16" ht="13.5" customHeight="1" x14ac:dyDescent="0.15">
      <c r="A188" s="91"/>
      <c r="B188" s="91"/>
      <c r="C188" s="91"/>
      <c r="D188" s="91"/>
      <c r="E188" s="91"/>
      <c r="F188" s="91"/>
      <c r="G188" s="93"/>
      <c r="H188" s="94"/>
      <c r="I188" s="91"/>
      <c r="J188" s="95"/>
      <c r="K188" s="91"/>
      <c r="L188" s="91"/>
      <c r="M188" s="95"/>
      <c r="N188" s="91"/>
    </row>
    <row r="189" spans="1:16" ht="13.5" customHeight="1" x14ac:dyDescent="0.15">
      <c r="A189" s="91"/>
      <c r="B189" s="91"/>
      <c r="C189" s="91"/>
      <c r="D189" s="91"/>
      <c r="E189" s="91"/>
      <c r="F189" s="92"/>
      <c r="G189" s="93"/>
      <c r="H189" s="94"/>
      <c r="I189" s="91"/>
      <c r="J189" s="95"/>
      <c r="K189" s="91"/>
      <c r="L189" s="91"/>
      <c r="M189" s="95"/>
      <c r="N189" s="91"/>
    </row>
    <row r="190" spans="1:16" ht="13.5" customHeight="1" x14ac:dyDescent="0.15">
      <c r="A190" s="91"/>
      <c r="B190" s="91"/>
      <c r="C190" s="91"/>
      <c r="D190" s="91"/>
      <c r="E190" s="91"/>
      <c r="F190" s="91"/>
      <c r="G190" s="93"/>
      <c r="H190" s="94"/>
      <c r="I190" s="91"/>
      <c r="J190" s="95"/>
      <c r="K190" s="91"/>
      <c r="L190" s="91"/>
      <c r="M190" s="95"/>
      <c r="N190" s="91"/>
    </row>
    <row r="191" spans="1:16" ht="13.5" customHeight="1" x14ac:dyDescent="0.15">
      <c r="A191" s="91"/>
      <c r="B191" s="91"/>
      <c r="C191" s="91"/>
      <c r="D191" s="91"/>
      <c r="E191" s="91"/>
      <c r="F191" s="92"/>
      <c r="G191" s="93"/>
      <c r="H191" s="94"/>
      <c r="I191" s="91"/>
      <c r="J191" s="95"/>
      <c r="K191" s="91"/>
      <c r="L191" s="91"/>
      <c r="M191" s="95"/>
      <c r="N191" s="91"/>
    </row>
    <row r="192" spans="1:16" ht="13.5" customHeight="1" x14ac:dyDescent="0.15">
      <c r="A192" s="91"/>
      <c r="B192" s="91"/>
      <c r="C192" s="91"/>
      <c r="D192" s="91"/>
      <c r="E192" s="91"/>
      <c r="F192" s="91"/>
      <c r="G192" s="93"/>
      <c r="H192" s="94"/>
      <c r="I192" s="91"/>
      <c r="J192" s="95"/>
      <c r="K192" s="91"/>
      <c r="L192" s="91"/>
      <c r="M192" s="95"/>
      <c r="N192" s="91"/>
    </row>
    <row r="193" spans="1:14" ht="13.5" customHeight="1" x14ac:dyDescent="0.15">
      <c r="A193" s="91"/>
      <c r="B193" s="91"/>
      <c r="C193" s="91"/>
      <c r="D193" s="91"/>
      <c r="E193" s="91"/>
      <c r="F193" s="91"/>
      <c r="G193" s="93"/>
      <c r="H193" s="94"/>
      <c r="I193" s="91"/>
      <c r="J193" s="95"/>
      <c r="K193" s="91"/>
      <c r="L193" s="91"/>
      <c r="M193" s="95"/>
      <c r="N193" s="91"/>
    </row>
    <row r="194" spans="1:14" ht="13.5" customHeight="1" x14ac:dyDescent="0.15">
      <c r="A194" s="91"/>
      <c r="B194" s="91"/>
      <c r="C194" s="91"/>
      <c r="D194" s="91"/>
      <c r="E194" s="91"/>
      <c r="F194" s="91"/>
      <c r="G194" s="93"/>
      <c r="H194" s="94"/>
      <c r="I194" s="91"/>
      <c r="J194" s="95"/>
      <c r="K194" s="91"/>
      <c r="L194" s="91"/>
      <c r="M194" s="95"/>
      <c r="N194" s="91"/>
    </row>
    <row r="195" spans="1:14" ht="13.5" customHeight="1" x14ac:dyDescent="0.15">
      <c r="A195" s="91"/>
      <c r="B195" s="91"/>
      <c r="C195" s="91"/>
      <c r="D195" s="91"/>
      <c r="E195" s="91"/>
      <c r="F195" s="91"/>
      <c r="G195" s="93"/>
      <c r="H195" s="94"/>
      <c r="I195" s="91"/>
      <c r="J195" s="95"/>
      <c r="K195" s="91"/>
      <c r="L195" s="91"/>
      <c r="M195" s="95"/>
      <c r="N195" s="91"/>
    </row>
    <row r="196" spans="1:14" ht="13.5" customHeight="1" x14ac:dyDescent="0.15">
      <c r="A196" s="91"/>
      <c r="B196" s="91"/>
      <c r="C196" s="91"/>
      <c r="D196" s="91"/>
      <c r="E196" s="91"/>
      <c r="F196" s="91"/>
      <c r="G196" s="93"/>
      <c r="H196" s="94"/>
      <c r="I196" s="91"/>
      <c r="J196" s="95"/>
      <c r="K196" s="91"/>
      <c r="L196" s="91"/>
      <c r="M196" s="95"/>
      <c r="N196" s="91"/>
    </row>
    <row r="197" spans="1:14" ht="13.5" customHeight="1" x14ac:dyDescent="0.15">
      <c r="A197" s="91"/>
      <c r="B197" s="91"/>
      <c r="C197" s="91"/>
      <c r="D197" s="91"/>
      <c r="E197" s="91"/>
      <c r="F197" s="92"/>
      <c r="G197" s="93"/>
      <c r="H197" s="94"/>
      <c r="I197" s="91"/>
      <c r="J197" s="95"/>
      <c r="K197" s="91"/>
      <c r="L197" s="91"/>
      <c r="M197" s="95"/>
      <c r="N197" s="91"/>
    </row>
    <row r="198" spans="1:14" ht="13.5" customHeight="1" x14ac:dyDescent="0.15">
      <c r="A198" s="91"/>
      <c r="B198" s="91"/>
      <c r="C198" s="91"/>
      <c r="D198" s="91"/>
      <c r="E198" s="91"/>
      <c r="F198" s="91"/>
      <c r="G198" s="93"/>
      <c r="H198" s="94"/>
      <c r="I198" s="91"/>
      <c r="J198" s="95"/>
      <c r="K198" s="91"/>
      <c r="L198" s="91"/>
      <c r="M198" s="95"/>
      <c r="N198" s="91"/>
    </row>
    <row r="199" spans="1:14" ht="13.5" customHeight="1" x14ac:dyDescent="0.15">
      <c r="A199" s="91"/>
      <c r="B199" s="91"/>
      <c r="C199" s="91"/>
      <c r="D199" s="91"/>
      <c r="E199" s="91"/>
      <c r="F199" s="92"/>
      <c r="G199" s="93"/>
      <c r="H199" s="94"/>
      <c r="I199" s="91"/>
      <c r="J199" s="95"/>
      <c r="K199" s="91"/>
      <c r="L199" s="91"/>
      <c r="M199" s="95"/>
      <c r="N199" s="91"/>
    </row>
    <row r="200" spans="1:14" ht="13.5" customHeight="1" x14ac:dyDescent="0.15">
      <c r="A200" s="91"/>
      <c r="B200" s="91"/>
      <c r="C200" s="91"/>
      <c r="D200" s="91"/>
      <c r="E200" s="91"/>
      <c r="F200" s="91"/>
      <c r="G200" s="93"/>
      <c r="H200" s="94"/>
      <c r="I200" s="91"/>
      <c r="J200" s="95"/>
      <c r="K200" s="91"/>
      <c r="L200" s="91"/>
      <c r="M200" s="95"/>
      <c r="N200" s="91"/>
    </row>
    <row r="201" spans="1:14" ht="13.5" customHeight="1" x14ac:dyDescent="0.15">
      <c r="A201" s="91"/>
      <c r="B201" s="91"/>
      <c r="C201" s="91"/>
      <c r="D201" s="91"/>
      <c r="E201" s="91"/>
      <c r="F201" s="92"/>
      <c r="G201" s="93"/>
      <c r="H201" s="94"/>
      <c r="I201" s="91"/>
      <c r="J201" s="95"/>
      <c r="K201" s="91"/>
      <c r="L201" s="91"/>
      <c r="M201" s="95"/>
      <c r="N201" s="91"/>
    </row>
    <row r="202" spans="1:14" ht="13.5" customHeight="1" x14ac:dyDescent="0.15">
      <c r="A202" s="91"/>
      <c r="B202" s="91"/>
      <c r="C202" s="91"/>
      <c r="D202" s="91"/>
      <c r="E202" s="91"/>
      <c r="F202" s="91"/>
      <c r="G202" s="93"/>
      <c r="H202" s="94"/>
      <c r="I202" s="91"/>
      <c r="J202" s="95"/>
      <c r="K202" s="91"/>
      <c r="L202" s="91"/>
      <c r="M202" s="95"/>
      <c r="N202" s="91"/>
    </row>
    <row r="203" spans="1:14" ht="13.5" customHeight="1" x14ac:dyDescent="0.15">
      <c r="A203" s="91"/>
      <c r="B203" s="91"/>
      <c r="C203" s="91"/>
      <c r="D203" s="91"/>
      <c r="E203" s="91"/>
      <c r="F203" s="92"/>
      <c r="G203" s="93"/>
      <c r="H203" s="94"/>
      <c r="I203" s="91"/>
      <c r="J203" s="95"/>
      <c r="K203" s="91"/>
      <c r="L203" s="91"/>
      <c r="M203" s="95"/>
      <c r="N203" s="91"/>
    </row>
    <row r="204" spans="1:14" ht="13.5" customHeight="1" x14ac:dyDescent="0.15">
      <c r="A204" s="91"/>
      <c r="B204" s="91"/>
      <c r="C204" s="91"/>
      <c r="D204" s="91"/>
      <c r="E204" s="91"/>
      <c r="F204" s="91"/>
      <c r="G204" s="93"/>
      <c r="H204" s="94"/>
      <c r="I204" s="91"/>
      <c r="J204" s="95"/>
      <c r="K204" s="91"/>
      <c r="L204" s="91"/>
      <c r="M204" s="95"/>
      <c r="N204" s="91"/>
    </row>
    <row r="205" spans="1:14" ht="13.5" customHeight="1" x14ac:dyDescent="0.15">
      <c r="A205" s="91"/>
      <c r="B205" s="91"/>
      <c r="C205" s="91"/>
      <c r="D205" s="91"/>
      <c r="E205" s="91"/>
      <c r="F205" s="92"/>
      <c r="G205" s="93"/>
      <c r="H205" s="94"/>
      <c r="I205" s="91"/>
      <c r="J205" s="95"/>
      <c r="K205" s="91"/>
      <c r="L205" s="91"/>
      <c r="M205" s="95"/>
      <c r="N205" s="91"/>
    </row>
    <row r="206" spans="1:14" ht="13.5" customHeight="1" x14ac:dyDescent="0.15">
      <c r="A206" s="91"/>
      <c r="B206" s="91"/>
      <c r="C206" s="91"/>
      <c r="D206" s="91"/>
      <c r="E206" s="91"/>
      <c r="F206" s="91"/>
      <c r="G206" s="93"/>
      <c r="H206" s="94"/>
      <c r="I206" s="91"/>
      <c r="J206" s="95"/>
      <c r="K206" s="91"/>
      <c r="L206" s="91"/>
      <c r="M206" s="95"/>
      <c r="N206" s="91"/>
    </row>
    <row r="207" spans="1:14" ht="13.5" customHeight="1" x14ac:dyDescent="0.15">
      <c r="A207" s="91"/>
      <c r="B207" s="91"/>
      <c r="C207" s="91"/>
      <c r="D207" s="91"/>
      <c r="E207" s="91"/>
      <c r="F207" s="92"/>
      <c r="G207" s="93"/>
      <c r="H207" s="94"/>
      <c r="I207" s="91"/>
      <c r="J207" s="95"/>
      <c r="K207" s="91"/>
      <c r="L207" s="91"/>
      <c r="M207" s="95"/>
      <c r="N207" s="91"/>
    </row>
    <row r="208" spans="1:14" ht="13.5" customHeight="1" x14ac:dyDescent="0.15">
      <c r="A208" s="91"/>
      <c r="B208" s="91"/>
      <c r="C208" s="91"/>
      <c r="D208" s="91"/>
      <c r="E208" s="91"/>
      <c r="F208" s="91"/>
      <c r="G208" s="93"/>
      <c r="H208" s="94"/>
      <c r="I208" s="91"/>
      <c r="J208" s="95"/>
      <c r="K208" s="91"/>
      <c r="L208" s="91"/>
      <c r="M208" s="95"/>
      <c r="N208" s="91"/>
    </row>
    <row r="209" spans="1:16" ht="13.5" customHeight="1" x14ac:dyDescent="0.15">
      <c r="A209" s="91"/>
      <c r="B209" s="91"/>
      <c r="C209" s="91"/>
      <c r="D209" s="91"/>
      <c r="E209" s="91"/>
      <c r="F209" s="92"/>
      <c r="G209" s="93"/>
      <c r="H209" s="94"/>
      <c r="I209" s="91"/>
      <c r="J209" s="95"/>
      <c r="K209" s="91"/>
      <c r="L209" s="91"/>
      <c r="M209" s="95"/>
      <c r="N209" s="91"/>
    </row>
    <row r="210" spans="1:16" ht="13.5" customHeight="1" x14ac:dyDescent="0.15">
      <c r="A210" s="91"/>
      <c r="B210" s="91"/>
      <c r="C210" s="91"/>
      <c r="D210" s="91"/>
      <c r="E210" s="91"/>
      <c r="F210" s="91"/>
      <c r="G210" s="93"/>
      <c r="H210" s="94"/>
      <c r="I210" s="91"/>
      <c r="J210" s="95"/>
      <c r="K210" s="91"/>
      <c r="L210" s="91"/>
      <c r="M210" s="95"/>
      <c r="N210" s="91"/>
    </row>
    <row r="211" spans="1:16" s="13" customFormat="1" ht="13.5" customHeight="1" x14ac:dyDescent="0.15">
      <c r="A211" s="97"/>
      <c r="B211" s="97"/>
      <c r="C211" s="97"/>
      <c r="D211" s="97"/>
      <c r="E211" s="97"/>
      <c r="F211" s="97"/>
      <c r="G211" s="98"/>
      <c r="H211" s="99"/>
      <c r="I211" s="97"/>
      <c r="J211" s="100"/>
      <c r="K211" s="97"/>
      <c r="L211" s="97"/>
      <c r="M211" s="100"/>
      <c r="N211" s="97"/>
      <c r="O211" s="12"/>
      <c r="P211" s="12"/>
    </row>
    <row r="212" spans="1:16" ht="13.5" customHeight="1" x14ac:dyDescent="0.15">
      <c r="A212" s="91"/>
      <c r="B212" s="91"/>
      <c r="C212" s="91"/>
      <c r="D212" s="91"/>
      <c r="E212" s="91"/>
      <c r="F212" s="91"/>
      <c r="G212" s="93"/>
      <c r="H212" s="94"/>
      <c r="I212" s="91"/>
      <c r="J212" s="95"/>
      <c r="K212" s="91"/>
      <c r="L212" s="91"/>
      <c r="M212" s="95"/>
      <c r="N212" s="91"/>
    </row>
    <row r="213" spans="1:16" ht="13.5" customHeight="1" x14ac:dyDescent="0.15">
      <c r="A213" s="91"/>
      <c r="B213" s="91"/>
      <c r="C213" s="91"/>
      <c r="D213" s="91"/>
      <c r="E213" s="91"/>
      <c r="F213" s="91"/>
      <c r="G213" s="93"/>
      <c r="H213" s="94"/>
      <c r="I213" s="91"/>
      <c r="J213" s="95"/>
      <c r="K213" s="91"/>
      <c r="L213" s="91"/>
      <c r="M213" s="95"/>
      <c r="N213" s="91"/>
    </row>
    <row r="214" spans="1:16" ht="13.5" customHeight="1" x14ac:dyDescent="0.15">
      <c r="A214" s="91"/>
      <c r="B214" s="91"/>
      <c r="C214" s="91"/>
      <c r="D214" s="91"/>
      <c r="E214" s="91"/>
      <c r="F214" s="92"/>
      <c r="G214" s="93"/>
      <c r="H214" s="94"/>
      <c r="I214" s="91"/>
      <c r="J214" s="95"/>
      <c r="K214" s="91"/>
      <c r="L214" s="91"/>
      <c r="M214" s="95"/>
      <c r="N214" s="91"/>
    </row>
    <row r="215" spans="1:16" ht="13.5" customHeight="1" x14ac:dyDescent="0.15">
      <c r="A215" s="91"/>
      <c r="B215" s="91"/>
      <c r="C215" s="91"/>
      <c r="D215" s="91"/>
      <c r="E215" s="91"/>
      <c r="F215" s="91"/>
      <c r="G215" s="93"/>
      <c r="H215" s="94"/>
      <c r="I215" s="91"/>
      <c r="J215" s="95"/>
      <c r="K215" s="91"/>
      <c r="L215" s="91"/>
      <c r="M215" s="95"/>
      <c r="N215" s="91"/>
    </row>
    <row r="216" spans="1:16" ht="13.5" customHeight="1" x14ac:dyDescent="0.15">
      <c r="A216" s="91"/>
      <c r="B216" s="91"/>
      <c r="C216" s="91"/>
      <c r="D216" s="91"/>
      <c r="E216" s="91"/>
      <c r="F216" s="92"/>
      <c r="G216" s="93"/>
      <c r="H216" s="94"/>
      <c r="I216" s="91"/>
      <c r="J216" s="95"/>
      <c r="K216" s="91"/>
      <c r="L216" s="91"/>
      <c r="M216" s="95"/>
      <c r="N216" s="91"/>
    </row>
    <row r="217" spans="1:16" ht="13.5" customHeight="1" x14ac:dyDescent="0.15">
      <c r="A217" s="91"/>
      <c r="B217" s="91"/>
      <c r="C217" s="91"/>
      <c r="D217" s="91"/>
      <c r="E217" s="91"/>
      <c r="F217" s="91"/>
      <c r="G217" s="93"/>
      <c r="H217" s="94"/>
      <c r="I217" s="91"/>
      <c r="J217" s="95"/>
      <c r="K217" s="91"/>
      <c r="L217" s="91"/>
      <c r="M217" s="95"/>
      <c r="N217" s="91"/>
    </row>
    <row r="218" spans="1:16" ht="13.5" customHeight="1" x14ac:dyDescent="0.15">
      <c r="A218" s="91"/>
      <c r="B218" s="91"/>
      <c r="C218" s="91"/>
      <c r="D218" s="91"/>
      <c r="E218" s="91"/>
      <c r="F218" s="91"/>
      <c r="G218" s="93"/>
      <c r="H218" s="94"/>
      <c r="I218" s="91"/>
      <c r="J218" s="95"/>
      <c r="K218" s="91"/>
      <c r="L218" s="91"/>
      <c r="M218" s="95"/>
      <c r="N218" s="91"/>
    </row>
    <row r="219" spans="1:16" ht="13.5" customHeight="1" x14ac:dyDescent="0.15">
      <c r="A219" s="91"/>
      <c r="B219" s="91"/>
      <c r="C219" s="91"/>
      <c r="D219" s="91"/>
      <c r="E219" s="91"/>
      <c r="F219" s="91"/>
      <c r="G219" s="93"/>
      <c r="H219" s="94"/>
      <c r="I219" s="91"/>
      <c r="J219" s="95"/>
      <c r="K219" s="91"/>
      <c r="L219" s="91"/>
      <c r="M219" s="95"/>
      <c r="N219" s="91"/>
    </row>
    <row r="220" spans="1:16" s="13" customFormat="1" ht="13.5" customHeight="1" x14ac:dyDescent="0.15">
      <c r="A220" s="97"/>
      <c r="B220" s="97"/>
      <c r="C220" s="97"/>
      <c r="D220" s="97"/>
      <c r="E220" s="97"/>
      <c r="F220" s="97"/>
      <c r="G220" s="98"/>
      <c r="H220" s="99"/>
      <c r="I220" s="97"/>
      <c r="J220" s="100"/>
      <c r="K220" s="97"/>
      <c r="L220" s="97"/>
      <c r="M220" s="100"/>
      <c r="N220" s="97"/>
      <c r="O220" s="12"/>
      <c r="P220" s="12"/>
    </row>
    <row r="221" spans="1:16" ht="13.5" customHeight="1" x14ac:dyDescent="0.15">
      <c r="A221" s="91"/>
      <c r="B221" s="91"/>
      <c r="C221" s="91"/>
      <c r="D221" s="91"/>
      <c r="E221" s="91"/>
      <c r="F221" s="91"/>
      <c r="G221" s="93"/>
      <c r="H221" s="94"/>
      <c r="I221" s="91"/>
      <c r="J221" s="95"/>
      <c r="K221" s="91"/>
      <c r="L221" s="91"/>
      <c r="M221" s="95"/>
      <c r="N221" s="91"/>
    </row>
    <row r="222" spans="1:16" ht="13.5" customHeight="1" x14ac:dyDescent="0.15">
      <c r="A222" s="91"/>
      <c r="B222" s="91"/>
      <c r="C222" s="91"/>
      <c r="D222" s="91"/>
      <c r="E222" s="91"/>
      <c r="F222" s="91"/>
      <c r="G222" s="93"/>
      <c r="H222" s="94"/>
      <c r="I222" s="91"/>
      <c r="J222" s="95"/>
      <c r="K222" s="91"/>
      <c r="L222" s="91"/>
      <c r="M222" s="95"/>
      <c r="N222" s="91"/>
    </row>
    <row r="223" spans="1:16" ht="13.5" customHeight="1" x14ac:dyDescent="0.15">
      <c r="A223" s="91"/>
      <c r="B223" s="91"/>
      <c r="C223" s="91"/>
      <c r="D223" s="91"/>
      <c r="E223" s="91"/>
      <c r="F223" s="92"/>
      <c r="G223" s="93"/>
      <c r="H223" s="94"/>
      <c r="I223" s="91"/>
      <c r="J223" s="95"/>
      <c r="K223" s="91"/>
      <c r="L223" s="91"/>
      <c r="M223" s="95"/>
      <c r="N223" s="91"/>
    </row>
    <row r="224" spans="1:16" ht="13.5" customHeight="1" x14ac:dyDescent="0.15">
      <c r="A224" s="91"/>
      <c r="B224" s="91"/>
      <c r="C224" s="91"/>
      <c r="D224" s="91"/>
      <c r="E224" s="91"/>
      <c r="F224" s="91"/>
      <c r="G224" s="93"/>
      <c r="H224" s="94"/>
      <c r="I224" s="91"/>
      <c r="J224" s="95"/>
      <c r="K224" s="91"/>
      <c r="L224" s="91"/>
      <c r="M224" s="95"/>
      <c r="N224" s="91"/>
    </row>
    <row r="225" spans="1:16" ht="13.5" customHeight="1" x14ac:dyDescent="0.15">
      <c r="A225" s="91"/>
      <c r="B225" s="91"/>
      <c r="C225" s="91"/>
      <c r="D225" s="91"/>
      <c r="E225" s="91"/>
      <c r="F225" s="92"/>
      <c r="G225" s="93"/>
      <c r="H225" s="94"/>
      <c r="I225" s="91"/>
      <c r="J225" s="95"/>
      <c r="K225" s="91"/>
      <c r="L225" s="91"/>
      <c r="M225" s="95"/>
      <c r="N225" s="91"/>
    </row>
    <row r="226" spans="1:16" ht="13.5" customHeight="1" x14ac:dyDescent="0.15">
      <c r="A226" s="91"/>
      <c r="B226" s="91"/>
      <c r="C226" s="91"/>
      <c r="D226" s="91"/>
      <c r="E226" s="91"/>
      <c r="F226" s="91"/>
      <c r="G226" s="93"/>
      <c r="H226" s="94"/>
      <c r="I226" s="91"/>
      <c r="J226" s="95"/>
      <c r="K226" s="91"/>
      <c r="L226" s="91"/>
      <c r="M226" s="95"/>
      <c r="N226" s="91"/>
    </row>
    <row r="227" spans="1:16" ht="13.5" customHeight="1" x14ac:dyDescent="0.15">
      <c r="A227" s="91"/>
      <c r="B227" s="91"/>
      <c r="C227" s="91"/>
      <c r="D227" s="91"/>
      <c r="E227" s="91"/>
      <c r="F227" s="91"/>
      <c r="G227" s="93"/>
      <c r="H227" s="94"/>
      <c r="I227" s="91"/>
      <c r="J227" s="95"/>
      <c r="K227" s="91"/>
      <c r="L227" s="91"/>
      <c r="M227" s="95"/>
      <c r="N227" s="91"/>
    </row>
    <row r="228" spans="1:16" ht="13.5" customHeight="1" x14ac:dyDescent="0.15">
      <c r="A228" s="91"/>
      <c r="B228" s="91"/>
      <c r="C228" s="91"/>
      <c r="D228" s="91"/>
      <c r="E228" s="91"/>
      <c r="F228" s="91"/>
      <c r="G228" s="93"/>
      <c r="H228" s="94"/>
      <c r="I228" s="91"/>
      <c r="J228" s="95"/>
      <c r="K228" s="91"/>
      <c r="L228" s="91"/>
      <c r="M228" s="95"/>
      <c r="N228" s="91"/>
    </row>
    <row r="229" spans="1:16" s="13" customFormat="1" ht="13.5" customHeight="1" x14ac:dyDescent="0.15">
      <c r="A229" s="97"/>
      <c r="B229" s="97"/>
      <c r="C229" s="97"/>
      <c r="D229" s="97"/>
      <c r="E229" s="97"/>
      <c r="F229" s="97"/>
      <c r="G229" s="98"/>
      <c r="H229" s="99"/>
      <c r="I229" s="97"/>
      <c r="J229" s="100"/>
      <c r="K229" s="97"/>
      <c r="L229" s="97"/>
      <c r="M229" s="100"/>
      <c r="N229" s="97"/>
      <c r="O229" s="12"/>
      <c r="P229" s="12"/>
    </row>
    <row r="230" spans="1:16" ht="13.5" customHeight="1" x14ac:dyDescent="0.15">
      <c r="A230" s="91"/>
      <c r="B230" s="91"/>
      <c r="C230" s="91"/>
      <c r="D230" s="91"/>
      <c r="E230" s="91"/>
      <c r="F230" s="91"/>
      <c r="G230" s="93"/>
      <c r="H230" s="94"/>
      <c r="I230" s="91"/>
      <c r="J230" s="95"/>
      <c r="K230" s="91"/>
      <c r="L230" s="91"/>
      <c r="M230" s="95"/>
      <c r="N230" s="91"/>
    </row>
    <row r="231" spans="1:16" ht="13.5" customHeight="1" x14ac:dyDescent="0.15">
      <c r="A231" s="91"/>
      <c r="B231" s="91"/>
      <c r="C231" s="91"/>
      <c r="D231" s="91"/>
      <c r="E231" s="91"/>
      <c r="F231" s="91"/>
      <c r="G231" s="93"/>
      <c r="H231" s="94"/>
      <c r="I231" s="91"/>
      <c r="J231" s="95"/>
      <c r="K231" s="91"/>
      <c r="L231" s="91"/>
      <c r="M231" s="95"/>
      <c r="N231" s="91"/>
    </row>
    <row r="232" spans="1:16" ht="13.5" customHeight="1" x14ac:dyDescent="0.15">
      <c r="A232" s="91"/>
      <c r="B232" s="91"/>
      <c r="C232" s="91"/>
      <c r="D232" s="91"/>
      <c r="E232" s="91"/>
      <c r="F232" s="92"/>
      <c r="G232" s="93"/>
      <c r="H232" s="94"/>
      <c r="I232" s="91"/>
      <c r="J232" s="95"/>
      <c r="K232" s="91"/>
      <c r="L232" s="91"/>
      <c r="M232" s="95"/>
      <c r="N232" s="91"/>
    </row>
    <row r="233" spans="1:16" ht="13.5" customHeight="1" x14ac:dyDescent="0.15">
      <c r="A233" s="91"/>
      <c r="B233" s="91"/>
      <c r="C233" s="91"/>
      <c r="D233" s="91"/>
      <c r="E233" s="91"/>
      <c r="F233" s="91"/>
      <c r="G233" s="93"/>
      <c r="H233" s="94"/>
      <c r="I233" s="91"/>
      <c r="J233" s="95"/>
      <c r="K233" s="91"/>
      <c r="L233" s="91"/>
      <c r="M233" s="95"/>
      <c r="N233" s="91"/>
    </row>
    <row r="234" spans="1:16" ht="13.5" customHeight="1" x14ac:dyDescent="0.15">
      <c r="A234" s="91"/>
      <c r="B234" s="91"/>
      <c r="C234" s="91"/>
      <c r="D234" s="91"/>
      <c r="E234" s="91"/>
      <c r="F234" s="92"/>
      <c r="G234" s="93"/>
      <c r="H234" s="94"/>
      <c r="I234" s="91"/>
      <c r="J234" s="95"/>
      <c r="K234" s="91"/>
      <c r="L234" s="91"/>
      <c r="M234" s="95"/>
      <c r="N234" s="91"/>
    </row>
    <row r="235" spans="1:16" ht="13.5" customHeight="1" x14ac:dyDescent="0.15">
      <c r="A235" s="91"/>
      <c r="B235" s="91"/>
      <c r="C235" s="91"/>
      <c r="D235" s="91"/>
      <c r="E235" s="91"/>
      <c r="F235" s="91"/>
      <c r="G235" s="93"/>
      <c r="H235" s="94"/>
      <c r="I235" s="91"/>
      <c r="J235" s="95"/>
      <c r="K235" s="91"/>
      <c r="L235" s="91"/>
      <c r="M235" s="95"/>
      <c r="N235" s="91"/>
    </row>
    <row r="236" spans="1:16" ht="13.5" customHeight="1" x14ac:dyDescent="0.15">
      <c r="A236" s="91"/>
      <c r="B236" s="91"/>
      <c r="C236" s="91"/>
      <c r="D236" s="91"/>
      <c r="E236" s="91"/>
      <c r="F236" s="91"/>
      <c r="G236" s="93"/>
      <c r="H236" s="94"/>
      <c r="I236" s="91"/>
      <c r="J236" s="95"/>
      <c r="K236" s="91"/>
      <c r="L236" s="91"/>
      <c r="M236" s="95"/>
      <c r="N236" s="91"/>
    </row>
    <row r="237" spans="1:16" ht="13.5" customHeight="1" x14ac:dyDescent="0.15">
      <c r="A237" s="91"/>
      <c r="B237" s="91"/>
      <c r="C237" s="91"/>
      <c r="D237" s="91"/>
      <c r="E237" s="91"/>
      <c r="F237" s="91"/>
      <c r="G237" s="93"/>
      <c r="H237" s="94"/>
      <c r="I237" s="91"/>
      <c r="J237" s="95"/>
      <c r="K237" s="91"/>
      <c r="L237" s="91"/>
      <c r="M237" s="95"/>
      <c r="N237" s="91"/>
    </row>
    <row r="238" spans="1:16" s="13" customFormat="1" ht="13.5" customHeight="1" x14ac:dyDescent="0.15">
      <c r="A238" s="97"/>
      <c r="B238" s="97"/>
      <c r="C238" s="97"/>
      <c r="D238" s="97"/>
      <c r="E238" s="97"/>
      <c r="F238" s="97"/>
      <c r="G238" s="98"/>
      <c r="H238" s="99"/>
      <c r="I238" s="97"/>
      <c r="J238" s="100"/>
      <c r="K238" s="97"/>
      <c r="L238" s="97"/>
      <c r="M238" s="100"/>
      <c r="N238" s="97"/>
      <c r="O238" s="12"/>
      <c r="P238" s="12"/>
    </row>
    <row r="239" spans="1:16" ht="13.5" customHeight="1" x14ac:dyDescent="0.15">
      <c r="A239" s="91"/>
      <c r="B239" s="91"/>
      <c r="C239" s="91"/>
      <c r="D239" s="91"/>
      <c r="E239" s="91"/>
      <c r="F239" s="91"/>
      <c r="G239" s="93"/>
      <c r="H239" s="94"/>
      <c r="I239" s="91"/>
      <c r="J239" s="95"/>
      <c r="K239" s="91"/>
      <c r="L239" s="91"/>
      <c r="M239" s="95"/>
      <c r="N239" s="91"/>
    </row>
    <row r="240" spans="1:16" ht="13.5" customHeight="1" x14ac:dyDescent="0.15">
      <c r="A240" s="91"/>
      <c r="B240" s="91"/>
      <c r="C240" s="91"/>
      <c r="D240" s="91"/>
      <c r="E240" s="91"/>
      <c r="F240" s="91"/>
      <c r="G240" s="93"/>
      <c r="H240" s="94"/>
      <c r="I240" s="91"/>
      <c r="J240" s="95"/>
      <c r="K240" s="91"/>
      <c r="L240" s="91"/>
      <c r="M240" s="95"/>
      <c r="N240" s="91"/>
    </row>
    <row r="241" spans="1:16" ht="13.5" customHeight="1" x14ac:dyDescent="0.15">
      <c r="A241" s="91"/>
      <c r="B241" s="91"/>
      <c r="C241" s="91"/>
      <c r="D241" s="91"/>
      <c r="E241" s="91"/>
      <c r="F241" s="92"/>
      <c r="G241" s="93"/>
      <c r="H241" s="94"/>
      <c r="I241" s="91"/>
      <c r="J241" s="95"/>
      <c r="K241" s="91"/>
      <c r="L241" s="91"/>
      <c r="M241" s="95"/>
      <c r="N241" s="91"/>
    </row>
    <row r="242" spans="1:16" ht="13.5" customHeight="1" x14ac:dyDescent="0.15">
      <c r="A242" s="91"/>
      <c r="B242" s="91"/>
      <c r="C242" s="91"/>
      <c r="D242" s="91"/>
      <c r="E242" s="91"/>
      <c r="F242" s="91"/>
      <c r="G242" s="93"/>
      <c r="H242" s="94"/>
      <c r="I242" s="91"/>
      <c r="J242" s="95"/>
      <c r="K242" s="91"/>
      <c r="L242" s="91"/>
      <c r="M242" s="95"/>
      <c r="N242" s="91"/>
    </row>
    <row r="243" spans="1:16" ht="13.5" customHeight="1" x14ac:dyDescent="0.15">
      <c r="A243" s="91"/>
      <c r="B243" s="91"/>
      <c r="C243" s="91"/>
      <c r="D243" s="91"/>
      <c r="E243" s="91"/>
      <c r="F243" s="92"/>
      <c r="G243" s="93"/>
      <c r="H243" s="94"/>
      <c r="I243" s="91"/>
      <c r="J243" s="95"/>
      <c r="K243" s="91"/>
      <c r="L243" s="91"/>
      <c r="M243" s="95"/>
      <c r="N243" s="91"/>
    </row>
    <row r="244" spans="1:16" ht="13.5" customHeight="1" x14ac:dyDescent="0.15">
      <c r="A244" s="91"/>
      <c r="B244" s="91"/>
      <c r="C244" s="91"/>
      <c r="D244" s="91"/>
      <c r="E244" s="91"/>
      <c r="F244" s="91"/>
      <c r="G244" s="93"/>
      <c r="H244" s="94"/>
      <c r="I244" s="91"/>
      <c r="J244" s="95"/>
      <c r="K244" s="91"/>
      <c r="L244" s="91"/>
      <c r="M244" s="95"/>
      <c r="N244" s="91"/>
    </row>
    <row r="245" spans="1:16" ht="13.5" customHeight="1" x14ac:dyDescent="0.15">
      <c r="A245" s="91"/>
      <c r="B245" s="91"/>
      <c r="C245" s="91"/>
      <c r="D245" s="91"/>
      <c r="E245" s="91"/>
      <c r="F245" s="91"/>
      <c r="G245" s="93"/>
      <c r="H245" s="94"/>
      <c r="I245" s="91"/>
      <c r="J245" s="95"/>
      <c r="K245" s="91"/>
      <c r="L245" s="91"/>
      <c r="M245" s="95"/>
      <c r="N245" s="91"/>
    </row>
    <row r="246" spans="1:16" ht="13.5" customHeight="1" x14ac:dyDescent="0.15">
      <c r="A246" s="91"/>
      <c r="B246" s="91"/>
      <c r="C246" s="91"/>
      <c r="D246" s="91"/>
      <c r="E246" s="91"/>
      <c r="F246" s="91"/>
      <c r="G246" s="93"/>
      <c r="H246" s="94"/>
      <c r="I246" s="91"/>
      <c r="J246" s="95"/>
      <c r="K246" s="91"/>
      <c r="L246" s="91"/>
      <c r="M246" s="95"/>
      <c r="N246" s="91"/>
    </row>
    <row r="247" spans="1:16" ht="13.5" customHeight="1" x14ac:dyDescent="0.15">
      <c r="A247" s="91"/>
      <c r="B247" s="91"/>
      <c r="C247" s="91"/>
      <c r="D247" s="91"/>
      <c r="E247" s="91"/>
      <c r="F247" s="91"/>
      <c r="G247" s="93"/>
      <c r="H247" s="94"/>
      <c r="I247" s="91"/>
      <c r="J247" s="95"/>
      <c r="K247" s="91"/>
      <c r="L247" s="91"/>
      <c r="M247" s="95"/>
      <c r="N247" s="91"/>
    </row>
    <row r="248" spans="1:16" ht="13.5" customHeight="1" x14ac:dyDescent="0.15">
      <c r="A248" s="91"/>
      <c r="B248" s="91"/>
      <c r="C248" s="91"/>
      <c r="D248" s="91"/>
      <c r="E248" s="91"/>
      <c r="F248" s="91"/>
      <c r="G248" s="93"/>
      <c r="H248" s="94"/>
      <c r="I248" s="91"/>
      <c r="J248" s="95"/>
      <c r="K248" s="91"/>
      <c r="L248" s="91"/>
      <c r="M248" s="95"/>
      <c r="N248" s="91"/>
    </row>
    <row r="249" spans="1:16" ht="13.5" customHeight="1" x14ac:dyDescent="0.15">
      <c r="A249" s="91"/>
      <c r="B249" s="91"/>
      <c r="C249" s="91"/>
      <c r="D249" s="91"/>
      <c r="E249" s="91"/>
      <c r="F249" s="92"/>
      <c r="G249" s="93"/>
      <c r="H249" s="94"/>
      <c r="I249" s="91"/>
      <c r="J249" s="95"/>
      <c r="K249" s="91"/>
      <c r="L249" s="91"/>
      <c r="M249" s="95"/>
      <c r="N249" s="91"/>
    </row>
    <row r="250" spans="1:16" ht="13.5" customHeight="1" x14ac:dyDescent="0.15">
      <c r="A250" s="91"/>
      <c r="B250" s="91"/>
      <c r="C250" s="91"/>
      <c r="D250" s="91"/>
      <c r="E250" s="91"/>
      <c r="F250" s="91"/>
      <c r="G250" s="93"/>
      <c r="H250" s="94"/>
      <c r="I250" s="91"/>
      <c r="J250" s="95"/>
      <c r="K250" s="91"/>
      <c r="L250" s="91"/>
      <c r="M250" s="95"/>
      <c r="N250" s="91"/>
    </row>
    <row r="251" spans="1:16" ht="13.5" customHeight="1" x14ac:dyDescent="0.15">
      <c r="A251" s="91"/>
      <c r="B251" s="91"/>
      <c r="C251" s="91"/>
      <c r="D251" s="91"/>
      <c r="E251" s="91"/>
      <c r="F251" s="92"/>
      <c r="G251" s="93"/>
      <c r="H251" s="94"/>
      <c r="I251" s="91"/>
      <c r="J251" s="95"/>
      <c r="K251" s="91"/>
      <c r="L251" s="91"/>
      <c r="M251" s="95"/>
      <c r="N251" s="91"/>
    </row>
    <row r="252" spans="1:16" ht="13.5" customHeight="1" x14ac:dyDescent="0.15">
      <c r="A252" s="91"/>
      <c r="B252" s="91"/>
      <c r="C252" s="91"/>
      <c r="D252" s="91"/>
      <c r="E252" s="91"/>
      <c r="F252" s="91"/>
      <c r="G252" s="93"/>
      <c r="H252" s="94"/>
      <c r="I252" s="91"/>
      <c r="J252" s="95"/>
      <c r="K252" s="91"/>
      <c r="L252" s="91"/>
      <c r="M252" s="95"/>
      <c r="N252" s="91"/>
    </row>
    <row r="253" spans="1:16" s="13" customFormat="1" ht="13.5" customHeight="1" x14ac:dyDescent="0.15">
      <c r="A253" s="97"/>
      <c r="B253" s="97"/>
      <c r="C253" s="97"/>
      <c r="D253" s="97"/>
      <c r="E253" s="97"/>
      <c r="F253" s="97"/>
      <c r="G253" s="98"/>
      <c r="H253" s="99"/>
      <c r="I253" s="97"/>
      <c r="J253" s="100"/>
      <c r="K253" s="97"/>
      <c r="L253" s="97"/>
      <c r="M253" s="100"/>
      <c r="N253" s="97"/>
      <c r="O253" s="12"/>
      <c r="P253" s="12"/>
    </row>
    <row r="254" spans="1:16" ht="13.5" customHeight="1" x14ac:dyDescent="0.15">
      <c r="A254" s="91"/>
      <c r="B254" s="91"/>
      <c r="C254" s="91"/>
      <c r="D254" s="91"/>
      <c r="E254" s="91"/>
      <c r="F254" s="91"/>
      <c r="G254" s="93"/>
      <c r="H254" s="94"/>
      <c r="I254" s="91"/>
      <c r="J254" s="95"/>
      <c r="K254" s="91"/>
      <c r="L254" s="91"/>
      <c r="M254" s="95"/>
      <c r="N254" s="91"/>
    </row>
    <row r="255" spans="1:16" ht="13.5" customHeight="1" x14ac:dyDescent="0.15">
      <c r="A255" s="91"/>
      <c r="B255" s="91"/>
      <c r="C255" s="91"/>
      <c r="D255" s="91"/>
      <c r="E255" s="91"/>
      <c r="F255" s="91"/>
      <c r="G255" s="93"/>
      <c r="H255" s="94"/>
      <c r="I255" s="91"/>
      <c r="J255" s="95"/>
      <c r="K255" s="91"/>
      <c r="L255" s="91"/>
      <c r="M255" s="95"/>
      <c r="N255" s="91"/>
    </row>
    <row r="256" spans="1:16" ht="13.5" customHeight="1" x14ac:dyDescent="0.15">
      <c r="A256" s="91"/>
      <c r="B256" s="91"/>
      <c r="C256" s="91"/>
      <c r="D256" s="91"/>
      <c r="E256" s="91"/>
      <c r="F256" s="92"/>
      <c r="G256" s="93"/>
      <c r="H256" s="94"/>
      <c r="I256" s="91"/>
      <c r="J256" s="95"/>
      <c r="K256" s="91"/>
      <c r="L256" s="91"/>
      <c r="M256" s="95"/>
      <c r="N256" s="91"/>
    </row>
    <row r="257" spans="1:16" ht="13.5" customHeight="1" x14ac:dyDescent="0.15">
      <c r="A257" s="91"/>
      <c r="B257" s="91"/>
      <c r="C257" s="91"/>
      <c r="D257" s="91"/>
      <c r="E257" s="91"/>
      <c r="F257" s="91"/>
      <c r="G257" s="93"/>
      <c r="H257" s="94"/>
      <c r="I257" s="91"/>
      <c r="J257" s="95"/>
      <c r="K257" s="91"/>
      <c r="L257" s="91"/>
      <c r="M257" s="95"/>
      <c r="N257" s="91"/>
    </row>
    <row r="258" spans="1:16" s="13" customFormat="1" ht="13.5" customHeight="1" x14ac:dyDescent="0.15">
      <c r="A258" s="97"/>
      <c r="B258" s="97"/>
      <c r="C258" s="97"/>
      <c r="D258" s="97"/>
      <c r="E258" s="97"/>
      <c r="F258" s="102"/>
      <c r="G258" s="98"/>
      <c r="H258" s="99"/>
      <c r="I258" s="97"/>
      <c r="J258" s="100"/>
      <c r="K258" s="97"/>
      <c r="L258" s="97"/>
      <c r="M258" s="100"/>
      <c r="N258" s="97"/>
      <c r="O258" s="12"/>
      <c r="P258" s="12"/>
    </row>
    <row r="259" spans="1:16" s="13" customFormat="1" ht="13.5" customHeight="1" x14ac:dyDescent="0.15">
      <c r="A259" s="97"/>
      <c r="B259" s="97"/>
      <c r="C259" s="97"/>
      <c r="D259" s="97"/>
      <c r="E259" s="97"/>
      <c r="F259" s="97"/>
      <c r="G259" s="98"/>
      <c r="H259" s="99"/>
      <c r="I259" s="97"/>
      <c r="J259" s="100"/>
      <c r="K259" s="97"/>
      <c r="L259" s="97"/>
      <c r="M259" s="100"/>
      <c r="N259" s="97"/>
      <c r="O259" s="12"/>
      <c r="P259" s="12"/>
    </row>
    <row r="260" spans="1:16" ht="18" customHeight="1" x14ac:dyDescent="0.15">
      <c r="A260" s="91"/>
      <c r="B260" s="91"/>
      <c r="C260" s="91"/>
      <c r="D260" s="91"/>
      <c r="E260" s="91"/>
      <c r="F260" s="91"/>
      <c r="G260" s="93"/>
      <c r="H260" s="95"/>
      <c r="I260" s="91"/>
      <c r="J260" s="95"/>
      <c r="K260" s="91"/>
      <c r="L260" s="91"/>
      <c r="M260" s="95"/>
      <c r="N260" s="91"/>
    </row>
    <row r="261" spans="1:16" ht="18" customHeight="1" x14ac:dyDescent="0.15">
      <c r="H261" s="4"/>
    </row>
  </sheetData>
  <mergeCells count="231">
    <mergeCell ref="A58:A63"/>
    <mergeCell ref="D58:E58"/>
    <mergeCell ref="I58:K58"/>
    <mergeCell ref="L58:N58"/>
    <mergeCell ref="D59:E59"/>
    <mergeCell ref="I59:K59"/>
    <mergeCell ref="I65:K65"/>
    <mergeCell ref="L65:N65"/>
    <mergeCell ref="D61:E61"/>
    <mergeCell ref="I61:K61"/>
    <mergeCell ref="L61:N61"/>
    <mergeCell ref="D62:E62"/>
    <mergeCell ref="I62:K62"/>
    <mergeCell ref="L62:N62"/>
    <mergeCell ref="D63:E63"/>
    <mergeCell ref="I63:K63"/>
    <mergeCell ref="L63:N63"/>
    <mergeCell ref="L59:N59"/>
    <mergeCell ref="D60:E60"/>
    <mergeCell ref="I60:K60"/>
    <mergeCell ref="L60:N60"/>
    <mergeCell ref="I64:K64"/>
    <mergeCell ref="L64:N64"/>
    <mergeCell ref="A40:A45"/>
    <mergeCell ref="D40:E40"/>
    <mergeCell ref="I40:K40"/>
    <mergeCell ref="L40:N40"/>
    <mergeCell ref="D41:E41"/>
    <mergeCell ref="I41:K41"/>
    <mergeCell ref="D42:E42"/>
    <mergeCell ref="I42:K42"/>
    <mergeCell ref="L42:N42"/>
    <mergeCell ref="D43:E43"/>
    <mergeCell ref="I43:K43"/>
    <mergeCell ref="L43:N43"/>
    <mergeCell ref="D44:E44"/>
    <mergeCell ref="I44:K44"/>
    <mergeCell ref="L44:N44"/>
    <mergeCell ref="D45:E45"/>
    <mergeCell ref="I45:K45"/>
    <mergeCell ref="L45:N45"/>
    <mergeCell ref="A46:A51"/>
    <mergeCell ref="D46:E46"/>
    <mergeCell ref="I46:K46"/>
    <mergeCell ref="D47:E47"/>
    <mergeCell ref="I47:K47"/>
    <mergeCell ref="D50:E50"/>
    <mergeCell ref="I50:K50"/>
    <mergeCell ref="L50:N50"/>
    <mergeCell ref="D51:E51"/>
    <mergeCell ref="I51:K51"/>
    <mergeCell ref="L51:N51"/>
    <mergeCell ref="A2:N2"/>
    <mergeCell ref="I84:K84"/>
    <mergeCell ref="L84:N84"/>
    <mergeCell ref="I86:K86"/>
    <mergeCell ref="L86:N86"/>
    <mergeCell ref="I81:K81"/>
    <mergeCell ref="L81:N81"/>
    <mergeCell ref="I82:K82"/>
    <mergeCell ref="A52:A57"/>
    <mergeCell ref="D52:E52"/>
    <mergeCell ref="I52:K52"/>
    <mergeCell ref="L52:N52"/>
    <mergeCell ref="D53:E53"/>
    <mergeCell ref="I53:K53"/>
    <mergeCell ref="D57:E57"/>
    <mergeCell ref="I57:K57"/>
    <mergeCell ref="L57:N57"/>
    <mergeCell ref="D54:E54"/>
    <mergeCell ref="I54:K54"/>
    <mergeCell ref="L54:N54"/>
    <mergeCell ref="L55:N55"/>
    <mergeCell ref="D48:E48"/>
    <mergeCell ref="D56:E56"/>
    <mergeCell ref="I56:K56"/>
    <mergeCell ref="L82:N82"/>
    <mergeCell ref="I83:K83"/>
    <mergeCell ref="L83:N83"/>
    <mergeCell ref="I78:K78"/>
    <mergeCell ref="L78:N78"/>
    <mergeCell ref="I79:K79"/>
    <mergeCell ref="L79:N79"/>
    <mergeCell ref="I80:K80"/>
    <mergeCell ref="L80:N80"/>
    <mergeCell ref="I72:N72"/>
    <mergeCell ref="I73:K73"/>
    <mergeCell ref="L73:N73"/>
    <mergeCell ref="I74:K74"/>
    <mergeCell ref="L74:N74"/>
    <mergeCell ref="A70:N70"/>
    <mergeCell ref="A74:A81"/>
    <mergeCell ref="I75:K75"/>
    <mergeCell ref="L75:N75"/>
    <mergeCell ref="I76:K76"/>
    <mergeCell ref="L76:N76"/>
    <mergeCell ref="I77:K77"/>
    <mergeCell ref="L77:N77"/>
    <mergeCell ref="I66:K66"/>
    <mergeCell ref="L66:N66"/>
    <mergeCell ref="L53:N53"/>
    <mergeCell ref="L46:N46"/>
    <mergeCell ref="L47:N47"/>
    <mergeCell ref="L41:N41"/>
    <mergeCell ref="I67:K67"/>
    <mergeCell ref="L67:N67"/>
    <mergeCell ref="L56:N56"/>
    <mergeCell ref="I55:K55"/>
    <mergeCell ref="I48:K48"/>
    <mergeCell ref="L48:N48"/>
    <mergeCell ref="I49:K49"/>
    <mergeCell ref="L49:N49"/>
    <mergeCell ref="I34:K34"/>
    <mergeCell ref="L34:N34"/>
    <mergeCell ref="I35:K35"/>
    <mergeCell ref="L35:N35"/>
    <mergeCell ref="I36:K36"/>
    <mergeCell ref="L36:N36"/>
    <mergeCell ref="I37:K37"/>
    <mergeCell ref="L37:N37"/>
    <mergeCell ref="I39:K39"/>
    <mergeCell ref="L39:N39"/>
    <mergeCell ref="I38:K38"/>
    <mergeCell ref="L38:N38"/>
    <mergeCell ref="I29:K29"/>
    <mergeCell ref="L29:N29"/>
    <mergeCell ref="I30:K30"/>
    <mergeCell ref="L30:N30"/>
    <mergeCell ref="I31:K31"/>
    <mergeCell ref="L31:N31"/>
    <mergeCell ref="I32:K32"/>
    <mergeCell ref="L32:N32"/>
    <mergeCell ref="I33:K33"/>
    <mergeCell ref="L33:N33"/>
    <mergeCell ref="I24:K24"/>
    <mergeCell ref="L24:N24"/>
    <mergeCell ref="I25:K25"/>
    <mergeCell ref="L25:N25"/>
    <mergeCell ref="I26:K26"/>
    <mergeCell ref="L26:N26"/>
    <mergeCell ref="I27:K27"/>
    <mergeCell ref="L27:N27"/>
    <mergeCell ref="I28:K28"/>
    <mergeCell ref="L28:N28"/>
    <mergeCell ref="I19:K19"/>
    <mergeCell ref="L19:N19"/>
    <mergeCell ref="I20:K20"/>
    <mergeCell ref="L20:N20"/>
    <mergeCell ref="I21:K21"/>
    <mergeCell ref="L21:N21"/>
    <mergeCell ref="I22:K22"/>
    <mergeCell ref="L22:N22"/>
    <mergeCell ref="I23:K23"/>
    <mergeCell ref="L23:N23"/>
    <mergeCell ref="I14:K14"/>
    <mergeCell ref="L14:N14"/>
    <mergeCell ref="I15:K15"/>
    <mergeCell ref="L15:N15"/>
    <mergeCell ref="I16:K16"/>
    <mergeCell ref="L16:N16"/>
    <mergeCell ref="I17:K17"/>
    <mergeCell ref="L17:N17"/>
    <mergeCell ref="I18:K18"/>
    <mergeCell ref="L18:N18"/>
    <mergeCell ref="D4:E4"/>
    <mergeCell ref="D12:E12"/>
    <mergeCell ref="D13:E13"/>
    <mergeCell ref="I4:N4"/>
    <mergeCell ref="I5:K5"/>
    <mergeCell ref="L5:N5"/>
    <mergeCell ref="I6:K6"/>
    <mergeCell ref="L6:N6"/>
    <mergeCell ref="I7:K7"/>
    <mergeCell ref="L7:N7"/>
    <mergeCell ref="I8:K8"/>
    <mergeCell ref="L8:N8"/>
    <mergeCell ref="I9:K9"/>
    <mergeCell ref="L9:N9"/>
    <mergeCell ref="I10:K10"/>
    <mergeCell ref="L10:N10"/>
    <mergeCell ref="I11:K11"/>
    <mergeCell ref="L11:N11"/>
    <mergeCell ref="I12:K12"/>
    <mergeCell ref="L12:N12"/>
    <mergeCell ref="I13:K13"/>
    <mergeCell ref="L13:N13"/>
    <mergeCell ref="A6:A11"/>
    <mergeCell ref="D6:E6"/>
    <mergeCell ref="D7:E7"/>
    <mergeCell ref="D17:E17"/>
    <mergeCell ref="D18:E18"/>
    <mergeCell ref="D10:E10"/>
    <mergeCell ref="D11:E11"/>
    <mergeCell ref="D9:E9"/>
    <mergeCell ref="D14:E14"/>
    <mergeCell ref="D8:E8"/>
    <mergeCell ref="A31:A37"/>
    <mergeCell ref="D31:E31"/>
    <mergeCell ref="D24:E24"/>
    <mergeCell ref="D30:E30"/>
    <mergeCell ref="A12:A24"/>
    <mergeCell ref="D28:E28"/>
    <mergeCell ref="D32:E32"/>
    <mergeCell ref="D33:E33"/>
    <mergeCell ref="D34:E34"/>
    <mergeCell ref="D36:E36"/>
    <mergeCell ref="A25:A30"/>
    <mergeCell ref="D25:E25"/>
    <mergeCell ref="D26:E26"/>
    <mergeCell ref="D27:E27"/>
    <mergeCell ref="D29:E29"/>
    <mergeCell ref="D23:E23"/>
    <mergeCell ref="D19:E19"/>
    <mergeCell ref="D20:E20"/>
    <mergeCell ref="D21:E21"/>
    <mergeCell ref="D15:E15"/>
    <mergeCell ref="D16:E16"/>
    <mergeCell ref="D22:E22"/>
    <mergeCell ref="D84:E84"/>
    <mergeCell ref="D82:E82"/>
    <mergeCell ref="D83:E83"/>
    <mergeCell ref="D37:E37"/>
    <mergeCell ref="D5:E5"/>
    <mergeCell ref="D66:E66"/>
    <mergeCell ref="D67:E67"/>
    <mergeCell ref="D72:E72"/>
    <mergeCell ref="D73:E73"/>
    <mergeCell ref="D64:E64"/>
    <mergeCell ref="D55:E55"/>
    <mergeCell ref="D49:E49"/>
    <mergeCell ref="D38:E38"/>
  </mergeCells>
  <phoneticPr fontId="1"/>
  <printOptions horizontalCentered="1"/>
  <pageMargins left="0.59055118110236227" right="7.874015748031496E-2" top="0.59055118110236227" bottom="0.19685039370078741" header="0.51181102362204722" footer="0.51181102362204722"/>
  <pageSetup paperSize="9" scale="71" orientation="portrait" r:id="rId1"/>
  <headerFooter alignWithMargins="0"/>
  <rowBreaks count="3" manualBreakCount="3">
    <brk id="67" max="19" man="1"/>
    <brk id="142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定期床・ガラス清掃明細</vt:lpstr>
      <vt:lpstr>定期床・ガラス清掃明細!Print_Area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H205</dc:creator>
  <cp:lastModifiedBy>H204</cp:lastModifiedBy>
  <cp:lastPrinted>2019-02-12T08:31:37Z</cp:lastPrinted>
  <dcterms:created xsi:type="dcterms:W3CDTF">1997-01-08T22:48:59Z</dcterms:created>
  <dcterms:modified xsi:type="dcterms:W3CDTF">2023-09-27T05:45:13Z</dcterms:modified>
</cp:coreProperties>
</file>